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9270" activeTab="4"/>
  </bookViews>
  <sheets>
    <sheet name="P-LIITE" sheetId="1" r:id="rId1"/>
    <sheet name="C-, N- JA Y-LIITE" sheetId="2" r:id="rId2"/>
    <sheet name="M-LIITE" sheetId="6" r:id="rId3"/>
    <sheet name="EUROMÄÄRÄISET LISÄT" sheetId="3" r:id="rId4"/>
    <sheet name="D-LIITE " sheetId="4" r:id="rId5"/>
    <sheet name="OSOITTEETON JAKELU" sheetId="5" r:id="rId6"/>
  </sheets>
  <calcPr calcId="145621"/>
</workbook>
</file>

<file path=xl/calcChain.xml><?xml version="1.0" encoding="utf-8"?>
<calcChain xmlns="http://schemas.openxmlformats.org/spreadsheetml/2006/main">
  <c r="G8" i="5" l="1"/>
  <c r="G7" i="5"/>
  <c r="G6" i="5"/>
  <c r="G5" i="5"/>
</calcChain>
</file>

<file path=xl/sharedStrings.xml><?xml version="1.0" encoding="utf-8"?>
<sst xmlns="http://schemas.openxmlformats.org/spreadsheetml/2006/main" count="226" uniqueCount="121">
  <si>
    <t>Taulukkopalkat 1.11.2017 lukien:</t>
  </si>
  <si>
    <t>PL: C1</t>
  </si>
  <si>
    <t>PL: C2</t>
  </si>
  <si>
    <t>Kuukausipalkka</t>
  </si>
  <si>
    <t>Tuntipalkka</t>
  </si>
  <si>
    <t>PR</t>
  </si>
  <si>
    <t>MUU SUOMI</t>
  </si>
  <si>
    <t>PKS</t>
  </si>
  <si>
    <t>03A</t>
  </si>
  <si>
    <t>03B</t>
  </si>
  <si>
    <t>Taulukkokuukausipalkat 1.11.2017 lukien:</t>
  </si>
  <si>
    <t>PL: M1</t>
  </si>
  <si>
    <t>PL: M2</t>
  </si>
  <si>
    <t>Kokemusvuodet</t>
  </si>
  <si>
    <t>varastotyöntekijät alle 2 vuotta</t>
  </si>
  <si>
    <t>varastotyöntekijät 2–3 vuotta</t>
  </si>
  <si>
    <t>varastotyöntekijät 4–6 vuotta</t>
  </si>
  <si>
    <t>varastotyöntekijät väh. 7 vuotta</t>
  </si>
  <si>
    <t>kouluttaja</t>
  </si>
  <si>
    <t>tiimin vetäjä</t>
  </si>
  <si>
    <t>esimies</t>
  </si>
  <si>
    <t>PL: N1</t>
  </si>
  <si>
    <t>PL: N2</t>
  </si>
  <si>
    <t>001</t>
  </si>
  <si>
    <t xml:space="preserve"> alle 2 vuotta</t>
  </si>
  <si>
    <t>002</t>
  </si>
  <si>
    <t xml:space="preserve"> 2–5 vuotta</t>
  </si>
  <si>
    <t>003</t>
  </si>
  <si>
    <t xml:space="preserve"> 6–9 vuotta</t>
  </si>
  <si>
    <t>004</t>
  </si>
  <si>
    <t xml:space="preserve"> 10–15 vuotta</t>
  </si>
  <si>
    <t>005</t>
  </si>
  <si>
    <t xml:space="preserve"> vähintään 16 vuotta</t>
  </si>
  <si>
    <t>PL:    P1</t>
  </si>
  <si>
    <t>PL:    P2</t>
  </si>
  <si>
    <t>PERUSTEHTÄVÄ</t>
  </si>
  <si>
    <t>MUU
SUOMI</t>
  </si>
  <si>
    <t>AMMATTITEHTÄVÄ</t>
  </si>
  <si>
    <t>KULJETUSTEHTÄVÄ</t>
  </si>
  <si>
    <t>Pakettiauto</t>
  </si>
  <si>
    <t>A01</t>
  </si>
  <si>
    <t xml:space="preserve"> alle 6 vuotta</t>
  </si>
  <si>
    <t>A02</t>
  </si>
  <si>
    <t>A03</t>
  </si>
  <si>
    <t>A04</t>
  </si>
  <si>
    <t>Kuorma-auto</t>
  </si>
  <si>
    <t>B01</t>
  </si>
  <si>
    <t>B02</t>
  </si>
  <si>
    <t>B03</t>
  </si>
  <si>
    <t>B04</t>
  </si>
  <si>
    <t>Yhdistelmäajoneuvo</t>
  </si>
  <si>
    <t>C01</t>
  </si>
  <si>
    <t>C02</t>
  </si>
  <si>
    <t>C03</t>
  </si>
  <si>
    <t>C04</t>
  </si>
  <si>
    <t>PL: Y1</t>
  </si>
  <si>
    <t>PL: Y2</t>
  </si>
  <si>
    <t>Taulukkotuntipalkat 1.11.2017 lukien:</t>
  </si>
  <si>
    <t>kerroin</t>
  </si>
  <si>
    <t>-</t>
  </si>
  <si>
    <t>2 kokemusvuoden jälkeen</t>
  </si>
  <si>
    <t>6 kokemusvuoden jälkeen</t>
  </si>
  <si>
    <t>10 kokemusvuoden jälkeen</t>
  </si>
  <si>
    <t>16 kokemusvuoden jälkeen</t>
  </si>
  <si>
    <t>EUROMÄÄRÄISET LISÄT</t>
  </si>
  <si>
    <t xml:space="preserve"> 1.11.2017</t>
  </si>
  <si>
    <t>euroa</t>
  </si>
  <si>
    <t>työhönsidonnaisuuslisä:</t>
  </si>
  <si>
    <t>enintään 2 tunnin välinen aika</t>
  </si>
  <si>
    <t>yli kahden tunnin ajalta</t>
  </si>
  <si>
    <t>yötyölisä (yötyön aikahyvitykseen liittyvä)</t>
  </si>
  <si>
    <t>vaalitoimitsijapalkkio</t>
  </si>
  <si>
    <t>kurssiraha</t>
  </si>
  <si>
    <t>Matka-ajan korvaus</t>
  </si>
  <si>
    <t>Ulkomaan Tuotannon henkilöturvatarkastuslisä</t>
  </si>
  <si>
    <t>M-LIITE</t>
  </si>
  <si>
    <t>lauantaityökorv. varastotyössä</t>
  </si>
  <si>
    <t>arkilauantaina klo 13-24</t>
  </si>
  <si>
    <t>Muu Suomi</t>
  </si>
  <si>
    <t>taittamattomat</t>
  </si>
  <si>
    <t>seuraavat</t>
  </si>
  <si>
    <t>2 ens. rivitalo</t>
  </si>
  <si>
    <t>2 ens. kerrost.</t>
  </si>
  <si>
    <t>osoitteettomien lähetysten erillisjakelu:</t>
  </si>
  <si>
    <t>OSOITTEETON JAKELU</t>
  </si>
  <si>
    <t>SANOMALEHDENJAKELUN KPL-KORVAUKSET</t>
  </si>
  <si>
    <t>irrallinen alle 150 grammaa painava mainos ja esite kappaleelta</t>
  </si>
  <si>
    <t>irrallinen vähintään 150 grammaa painava mainos ja esite kappaleelta</t>
  </si>
  <si>
    <t>irrallinen lisäpeittojakelu</t>
  </si>
  <si>
    <t>irrallinen Helsingin Sanomien kuukausiliite ja yli 350 gramman painotuote kappaleelta</t>
  </si>
  <si>
    <t>jossa on yli 20 sivua tai jossa yhdessä</t>
  </si>
  <si>
    <t xml:space="preserve">muiden saman lehden sisään pistettyjen vastaavien </t>
  </si>
  <si>
    <t xml:space="preserve"> painotuotteiden kanssa on yli 20 sivua jokaisen alkavan 20 sivun määrältä</t>
  </si>
  <si>
    <t>sisään pistetty Helsingin Sanomien kuukausiliite kappaleelta</t>
  </si>
  <si>
    <t>sisään pistetty Helsingin Sanomien Nyt-liite</t>
  </si>
  <si>
    <t>polkupyöräkorvaus työvuoroluetteloon merkityltä jakelutyön työvuorolta</t>
  </si>
  <si>
    <t>Uusimaa la/su ilmestyvä Helsingin Sanomat</t>
  </si>
  <si>
    <t>PALKKALIITE P-LIITE:  OSOITTEETTOMIEN LÄHETYSTEN ERILLISJAKELU</t>
  </si>
  <si>
    <t>VIESTINVÄLITYS- JA LOGISTIIKKA-ALA</t>
  </si>
  <si>
    <t>Osoitteettomien lähetysten erilliskorvaus</t>
  </si>
  <si>
    <t xml:space="preserve">P-liite 2§ 5 momentti: </t>
  </si>
  <si>
    <t>senttiä</t>
  </si>
  <si>
    <t>SENTTIÄ</t>
  </si>
  <si>
    <t>Sisään pistetty muu kuin lehden muotoinen samalla painorotaatiolla tuotettu painotuote</t>
  </si>
  <si>
    <t>Euroa</t>
  </si>
  <si>
    <t>Erityisvastuuseen ja erityisosaamiseen perustuvat palkanosat</t>
  </si>
  <si>
    <t>Toimipaikan vastaava</t>
  </si>
  <si>
    <t>Vastuu ryhmän toiminnasta</t>
  </si>
  <si>
    <t>asiakasvastuu, vaativa erityistehtävä, trukkilisä</t>
  </si>
  <si>
    <t>Osoitehuoltajan vaativa erityistehtävä</t>
  </si>
  <si>
    <t>koulutusvastaava myymälä</t>
  </si>
  <si>
    <t>Osa-asiakasvastuutehtävä, ½ trukkilisä</t>
  </si>
  <si>
    <t>Koulutusvastaava, vastuu prosessin tai sen osan ohajuksesta</t>
  </si>
  <si>
    <t xml:space="preserve"> PALKKALIITE M  (VARASTOTYÖ)</t>
  </si>
  <si>
    <t>PALKKALIITE D  (SANOMALEHDENJAKELU)</t>
  </si>
  <si>
    <t>PALKKALIITE P  (VIESTINVÄLITYS- JA KULJETUSTYÖ)</t>
  </si>
  <si>
    <t>PALKKALIITE N  (ASIAKASTOIMIPAIKKATYÖ)</t>
  </si>
  <si>
    <t>PALKKALIITE Y  (YRITYSMYYNTI)</t>
  </si>
  <si>
    <t>PALKKALIITE  C  (TOIMIHENKILÖTEHTÄVÄT)</t>
  </si>
  <si>
    <t>7+1 työvuorokierto</t>
  </si>
  <si>
    <t>6+2 työvuorokierto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</si>
</sst>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#"/>
    <numFmt numFmtId="165" formatCode="&quot; &quot;@"/>
    <numFmt numFmtId="166" formatCode="00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164">
    <xf numFmtId="0" fontId="0" fillId="0" borderId="0" xfId="0"/>
    <xf numFmtId="165" fontId="4" fillId="3" borderId="21" xfId="5" applyNumberFormat="1" applyFont="1" applyFill="1" applyBorder="1" applyAlignment="1">
      <alignment horizontal="left" vertical="center"/>
    </xf>
    <xf numFmtId="0" fontId="5" fillId="2" borderId="7" xfId="2" applyNumberFormat="1" applyFont="1" applyFill="1" applyBorder="1" applyAlignment="1">
      <alignment horizontal="center" vertical="center"/>
    </xf>
    <xf numFmtId="0" fontId="5" fillId="2" borderId="3" xfId="2" applyNumberFormat="1" applyFont="1" applyFill="1" applyBorder="1" applyAlignment="1">
      <alignment horizontal="center" vertical="center"/>
    </xf>
    <xf numFmtId="0" fontId="5" fillId="3" borderId="15" xfId="2" applyNumberFormat="1" applyFont="1" applyFill="1" applyBorder="1" applyAlignment="1">
      <alignment vertical="center"/>
    </xf>
    <xf numFmtId="0" fontId="4" fillId="3" borderId="15" xfId="2" applyNumberFormat="1" applyFont="1" applyFill="1" applyBorder="1" applyAlignment="1">
      <alignment horizontal="left" vertical="center"/>
    </xf>
    <xf numFmtId="0" fontId="4" fillId="3" borderId="12" xfId="2" applyNumberFormat="1" applyFont="1" applyFill="1" applyBorder="1" applyAlignment="1">
      <alignment horizontal="center" vertical="center"/>
    </xf>
    <xf numFmtId="0" fontId="4" fillId="3" borderId="10" xfId="2" applyNumberFormat="1" applyFont="1" applyFill="1" applyBorder="1" applyAlignment="1">
      <alignment horizontal="center" vertical="center" wrapText="1"/>
    </xf>
    <xf numFmtId="0" fontId="4" fillId="3" borderId="11" xfId="2" applyNumberFormat="1" applyFont="1" applyFill="1" applyBorder="1" applyAlignment="1">
      <alignment horizontal="center" vertical="center"/>
    </xf>
    <xf numFmtId="0" fontId="4" fillId="3" borderId="9" xfId="2" applyNumberFormat="1" applyFont="1" applyFill="1" applyBorder="1" applyAlignment="1">
      <alignment horizontal="center" vertical="center"/>
    </xf>
    <xf numFmtId="2" fontId="5" fillId="3" borderId="5" xfId="2" applyNumberFormat="1" applyFont="1" applyFill="1" applyBorder="1" applyAlignment="1">
      <alignment horizontal="center" vertical="center"/>
    </xf>
    <xf numFmtId="2" fontId="5" fillId="3" borderId="2" xfId="2" applyNumberFormat="1" applyFont="1" applyFill="1" applyBorder="1" applyAlignment="1">
      <alignment horizontal="center" vertical="center"/>
    </xf>
    <xf numFmtId="4" fontId="5" fillId="3" borderId="5" xfId="2" applyNumberFormat="1" applyFont="1" applyFill="1" applyBorder="1" applyAlignment="1">
      <alignment horizontal="center" vertical="center"/>
    </xf>
    <xf numFmtId="4" fontId="5" fillId="3" borderId="2" xfId="2" applyNumberFormat="1" applyFont="1" applyFill="1" applyBorder="1" applyAlignment="1">
      <alignment horizontal="center" vertical="center"/>
    </xf>
    <xf numFmtId="165" fontId="3" fillId="3" borderId="17" xfId="5" applyNumberFormat="1" applyFont="1" applyFill="1" applyBorder="1" applyAlignment="1">
      <alignment horizontal="left" vertical="center"/>
    </xf>
    <xf numFmtId="165" fontId="3" fillId="3" borderId="18" xfId="5" applyNumberFormat="1" applyFont="1" applyFill="1" applyBorder="1" applyAlignment="1">
      <alignment horizontal="left" vertical="center"/>
    </xf>
    <xf numFmtId="165" fontId="4" fillId="3" borderId="10" xfId="5" applyNumberFormat="1" applyFont="1" applyFill="1" applyBorder="1" applyAlignment="1">
      <alignment horizontal="left" vertical="center"/>
    </xf>
    <xf numFmtId="14" fontId="4" fillId="3" borderId="14" xfId="5" applyNumberFormat="1" applyFont="1" applyFill="1" applyBorder="1" applyAlignment="1">
      <alignment horizontal="center" vertical="center"/>
    </xf>
    <xf numFmtId="165" fontId="3" fillId="3" borderId="16" xfId="5" applyNumberFormat="1" applyFont="1" applyFill="1" applyBorder="1" applyAlignment="1">
      <alignment horizontal="left" vertical="center"/>
    </xf>
    <xf numFmtId="14" fontId="4" fillId="3" borderId="10" xfId="5" applyNumberFormat="1" applyFont="1" applyFill="1" applyBorder="1" applyAlignment="1">
      <alignment horizontal="center" vertical="center"/>
    </xf>
    <xf numFmtId="0" fontId="4" fillId="3" borderId="15" xfId="4" applyNumberFormat="1" applyFont="1" applyFill="1" applyBorder="1" applyAlignment="1">
      <alignment horizontal="center" vertical="center"/>
    </xf>
    <xf numFmtId="0" fontId="5" fillId="3" borderId="0" xfId="4" applyNumberFormat="1" applyFont="1" applyFill="1" applyBorder="1" applyAlignment="1">
      <alignment horizontal="center" vertical="center"/>
    </xf>
    <xf numFmtId="0" fontId="4" fillId="3" borderId="26" xfId="4" applyNumberFormat="1" applyFont="1" applyFill="1" applyBorder="1" applyAlignment="1">
      <alignment horizontal="center" vertical="center"/>
    </xf>
    <xf numFmtId="0" fontId="5" fillId="3" borderId="25" xfId="4" applyNumberFormat="1" applyFont="1" applyFill="1" applyBorder="1" applyAlignment="1">
      <alignment horizontal="center" vertical="center"/>
    </xf>
    <xf numFmtId="0" fontId="4" fillId="3" borderId="11" xfId="4" applyNumberFormat="1" applyFont="1" applyFill="1" applyBorder="1" applyAlignment="1">
      <alignment horizontal="center" vertical="center" wrapText="1"/>
    </xf>
    <xf numFmtId="0" fontId="4" fillId="3" borderId="9" xfId="4" applyNumberFormat="1" applyFont="1" applyFill="1" applyBorder="1" applyAlignment="1">
      <alignment horizontal="center" vertical="center" wrapText="1"/>
    </xf>
    <xf numFmtId="165" fontId="5" fillId="3" borderId="0" xfId="4" applyNumberFormat="1" applyFont="1" applyFill="1" applyBorder="1" applyAlignment="1">
      <alignment horizontal="left" vertical="center"/>
    </xf>
    <xf numFmtId="2" fontId="5" fillId="3" borderId="6" xfId="4" applyNumberFormat="1" applyFont="1" applyFill="1" applyBorder="1" applyAlignment="1">
      <alignment horizontal="center" vertical="center"/>
    </xf>
    <xf numFmtId="2" fontId="5" fillId="3" borderId="20" xfId="4" applyNumberFormat="1" applyFont="1" applyFill="1" applyBorder="1" applyAlignment="1">
      <alignment horizontal="center" vertical="center"/>
    </xf>
    <xf numFmtId="165" fontId="5" fillId="3" borderId="22" xfId="4" applyNumberFormat="1" applyFont="1" applyFill="1" applyBorder="1" applyAlignment="1">
      <alignment horizontal="left" vertical="center"/>
    </xf>
    <xf numFmtId="2" fontId="5" fillId="3" borderId="2" xfId="4" applyNumberFormat="1" applyFont="1" applyFill="1" applyBorder="1" applyAlignment="1">
      <alignment horizontal="center" vertical="center"/>
    </xf>
    <xf numFmtId="2" fontId="5" fillId="3" borderId="1" xfId="4" applyNumberFormat="1" applyFont="1" applyFill="1" applyBorder="1" applyAlignment="1">
      <alignment horizontal="center" vertical="center"/>
    </xf>
    <xf numFmtId="0" fontId="5" fillId="2" borderId="15" xfId="4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center" vertical="center"/>
    </xf>
    <xf numFmtId="4" fontId="5" fillId="3" borderId="6" xfId="4" applyNumberFormat="1" applyFont="1" applyFill="1" applyBorder="1" applyAlignment="1">
      <alignment horizontal="center" vertical="center"/>
    </xf>
    <xf numFmtId="4" fontId="5" fillId="3" borderId="2" xfId="4" applyNumberFormat="1" applyFont="1" applyFill="1" applyBorder="1" applyAlignment="1">
      <alignment horizontal="center" vertical="center"/>
    </xf>
    <xf numFmtId="0" fontId="4" fillId="3" borderId="15" xfId="2" applyNumberFormat="1" applyFont="1" applyFill="1" applyBorder="1" applyAlignment="1">
      <alignment vertical="center"/>
    </xf>
    <xf numFmtId="0" fontId="5" fillId="3" borderId="0" xfId="2" applyNumberFormat="1" applyFont="1" applyFill="1" applyBorder="1" applyAlignment="1">
      <alignment vertical="center"/>
    </xf>
    <xf numFmtId="0" fontId="4" fillId="3" borderId="26" xfId="2" applyNumberFormat="1" applyFont="1" applyFill="1" applyBorder="1" applyAlignment="1">
      <alignment vertical="center"/>
    </xf>
    <xf numFmtId="0" fontId="5" fillId="3" borderId="29" xfId="2" applyNumberFormat="1" applyFont="1" applyFill="1" applyBorder="1" applyAlignment="1">
      <alignment vertical="center"/>
    </xf>
    <xf numFmtId="0" fontId="4" fillId="3" borderId="30" xfId="2" applyNumberFormat="1" applyFont="1" applyFill="1" applyBorder="1" applyAlignment="1">
      <alignment horizontal="center" vertical="center"/>
    </xf>
    <xf numFmtId="165" fontId="4" fillId="3" borderId="29" xfId="2" applyNumberFormat="1" applyFont="1" applyFill="1" applyBorder="1" applyAlignment="1">
      <alignment vertical="center"/>
    </xf>
    <xf numFmtId="0" fontId="4" fillId="3" borderId="11" xfId="2" applyNumberFormat="1" applyFont="1" applyFill="1" applyBorder="1" applyAlignment="1">
      <alignment horizontal="center" vertical="center" wrapText="1"/>
    </xf>
    <xf numFmtId="0" fontId="4" fillId="3" borderId="24" xfId="2" applyNumberFormat="1" applyFont="1" applyFill="1" applyBorder="1" applyAlignment="1">
      <alignment horizontal="center" vertical="center"/>
    </xf>
    <xf numFmtId="0" fontId="4" fillId="3" borderId="28" xfId="2" applyNumberFormat="1" applyFont="1" applyFill="1" applyBorder="1" applyAlignment="1">
      <alignment horizontal="center" vertical="center" wrapText="1"/>
    </xf>
    <xf numFmtId="0" fontId="4" fillId="3" borderId="23" xfId="2" applyNumberFormat="1" applyFont="1" applyFill="1" applyBorder="1" applyAlignment="1">
      <alignment horizontal="center" vertical="center"/>
    </xf>
    <xf numFmtId="165" fontId="5" fillId="3" borderId="0" xfId="2" applyNumberFormat="1" applyFont="1" applyFill="1" applyBorder="1" applyAlignment="1">
      <alignment horizontal="left" vertical="center"/>
    </xf>
    <xf numFmtId="165" fontId="5" fillId="3" borderId="0" xfId="2" applyNumberFormat="1" applyFont="1" applyFill="1" applyBorder="1" applyAlignment="1">
      <alignment vertical="center"/>
    </xf>
    <xf numFmtId="165" fontId="5" fillId="3" borderId="22" xfId="2" applyNumberFormat="1" applyFont="1" applyFill="1" applyBorder="1" applyAlignment="1">
      <alignment vertical="center"/>
    </xf>
    <xf numFmtId="49" fontId="5" fillId="2" borderId="7" xfId="2" applyNumberFormat="1" applyFont="1" applyFill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/>
    </xf>
    <xf numFmtId="4" fontId="5" fillId="3" borderId="2" xfId="2" applyNumberFormat="1" applyFont="1" applyFill="1" applyBorder="1" applyAlignment="1">
      <alignment horizontal="center" vertical="center"/>
    </xf>
    <xf numFmtId="4" fontId="5" fillId="3" borderId="6" xfId="2" applyNumberFormat="1" applyFont="1" applyFill="1" applyBorder="1" applyAlignment="1">
      <alignment horizontal="center" vertical="center"/>
    </xf>
    <xf numFmtId="4" fontId="5" fillId="3" borderId="8" xfId="2" applyNumberFormat="1" applyFont="1" applyFill="1" applyBorder="1" applyAlignment="1">
      <alignment horizontal="center" vertical="center"/>
    </xf>
    <xf numFmtId="4" fontId="5" fillId="3" borderId="20" xfId="2" applyNumberFormat="1" applyFont="1" applyFill="1" applyBorder="1" applyAlignment="1">
      <alignment horizontal="center" vertical="center"/>
    </xf>
    <xf numFmtId="4" fontId="5" fillId="3" borderId="1" xfId="2" applyNumberFormat="1" applyFont="1" applyFill="1" applyBorder="1" applyAlignment="1">
      <alignment horizontal="center" vertical="center"/>
    </xf>
    <xf numFmtId="0" fontId="5" fillId="3" borderId="31" xfId="5" applyFont="1" applyFill="1" applyBorder="1" applyAlignment="1">
      <alignment vertical="center"/>
    </xf>
    <xf numFmtId="0" fontId="4" fillId="3" borderId="29" xfId="5" applyFont="1" applyFill="1" applyBorder="1" applyAlignment="1">
      <alignment vertical="center"/>
    </xf>
    <xf numFmtId="14" fontId="4" fillId="3" borderId="11" xfId="5" applyNumberFormat="1" applyFont="1" applyFill="1" applyBorder="1" applyAlignment="1">
      <alignment horizontal="center" vertical="center" wrapText="1"/>
    </xf>
    <xf numFmtId="14" fontId="4" fillId="3" borderId="11" xfId="5" applyNumberFormat="1" applyFont="1" applyFill="1" applyBorder="1" applyAlignment="1">
      <alignment horizontal="center" vertical="center"/>
    </xf>
    <xf numFmtId="0" fontId="5" fillId="3" borderId="0" xfId="5" applyFont="1" applyFill="1" applyBorder="1" applyAlignment="1">
      <alignment horizontal="left" vertical="center"/>
    </xf>
    <xf numFmtId="0" fontId="5" fillId="3" borderId="0" xfId="5" applyFont="1" applyFill="1" applyBorder="1" applyAlignment="1">
      <alignment vertical="center"/>
    </xf>
    <xf numFmtId="0" fontId="5" fillId="3" borderId="29" xfId="5" applyFont="1" applyFill="1" applyBorder="1" applyAlignment="1">
      <alignment vertical="center"/>
    </xf>
    <xf numFmtId="0" fontId="4" fillId="3" borderId="21" xfId="5" applyFont="1" applyFill="1" applyBorder="1" applyAlignment="1">
      <alignment vertical="center"/>
    </xf>
    <xf numFmtId="0" fontId="4" fillId="3" borderId="30" xfId="5" applyFont="1" applyFill="1" applyBorder="1" applyAlignment="1">
      <alignment horizontal="center" vertical="center"/>
    </xf>
    <xf numFmtId="14" fontId="4" fillId="3" borderId="9" xfId="5" applyNumberFormat="1" applyFont="1" applyFill="1" applyBorder="1" applyAlignment="1">
      <alignment horizontal="center" vertical="center"/>
    </xf>
    <xf numFmtId="0" fontId="5" fillId="2" borderId="7" xfId="5" applyNumberFormat="1" applyFont="1" applyFill="1" applyBorder="1" applyAlignment="1">
      <alignment horizontal="center" vertical="center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35" xfId="5" applyNumberFormat="1" applyFont="1" applyFill="1" applyBorder="1" applyAlignment="1">
      <alignment horizontal="center" vertical="center"/>
    </xf>
    <xf numFmtId="0" fontId="4" fillId="3" borderId="12" xfId="5" applyFont="1" applyFill="1" applyBorder="1" applyAlignment="1">
      <alignment horizontal="center" vertical="center"/>
    </xf>
    <xf numFmtId="0" fontId="5" fillId="2" borderId="3" xfId="5" applyNumberFormat="1" applyFont="1" applyFill="1" applyBorder="1" applyAlignment="1">
      <alignment horizontal="center" vertical="center"/>
    </xf>
    <xf numFmtId="0" fontId="5" fillId="3" borderId="22" xfId="5" applyFont="1" applyFill="1" applyBorder="1" applyAlignment="1">
      <alignment vertical="center"/>
    </xf>
    <xf numFmtId="4" fontId="5" fillId="3" borderId="6" xfId="5" applyNumberFormat="1" applyFont="1" applyFill="1" applyBorder="1" applyAlignment="1">
      <alignment horizontal="center" vertical="center"/>
    </xf>
    <xf numFmtId="4" fontId="5" fillId="3" borderId="20" xfId="5" applyNumberFormat="1" applyFont="1" applyFill="1" applyBorder="1" applyAlignment="1">
      <alignment horizontal="center" vertical="center"/>
    </xf>
    <xf numFmtId="4" fontId="5" fillId="3" borderId="24" xfId="5" applyNumberFormat="1" applyFont="1" applyFill="1" applyBorder="1" applyAlignment="1">
      <alignment horizontal="center" vertical="center"/>
    </xf>
    <xf numFmtId="4" fontId="5" fillId="3" borderId="23" xfId="5" applyNumberFormat="1" applyFont="1" applyFill="1" applyBorder="1" applyAlignment="1">
      <alignment horizontal="center" vertical="center"/>
    </xf>
    <xf numFmtId="4" fontId="5" fillId="3" borderId="2" xfId="5" applyNumberFormat="1" applyFont="1" applyFill="1" applyBorder="1" applyAlignment="1">
      <alignment horizontal="center" vertical="center"/>
    </xf>
    <xf numFmtId="4" fontId="5" fillId="3" borderId="1" xfId="5" applyNumberFormat="1" applyFont="1" applyFill="1" applyBorder="1" applyAlignment="1">
      <alignment horizontal="center" vertical="center"/>
    </xf>
    <xf numFmtId="14" fontId="4" fillId="3" borderId="13" xfId="5" applyNumberFormat="1" applyFont="1" applyFill="1" applyBorder="1" applyAlignment="1">
      <alignment horizontal="center" vertical="center"/>
    </xf>
    <xf numFmtId="0" fontId="4" fillId="3" borderId="14" xfId="5" applyFont="1" applyFill="1" applyBorder="1" applyAlignment="1">
      <alignment horizontal="center" vertical="center"/>
    </xf>
    <xf numFmtId="0" fontId="4" fillId="3" borderId="10" xfId="5" applyFont="1" applyFill="1" applyBorder="1" applyAlignment="1">
      <alignment horizontal="center" vertical="center"/>
    </xf>
    <xf numFmtId="0" fontId="4" fillId="3" borderId="13" xfId="5" applyFont="1" applyFill="1" applyBorder="1" applyAlignment="1">
      <alignment horizontal="center" vertical="center"/>
    </xf>
    <xf numFmtId="0" fontId="5" fillId="3" borderId="15" xfId="2" applyFont="1" applyFill="1" applyBorder="1"/>
    <xf numFmtId="0" fontId="4" fillId="3" borderId="7" xfId="2" applyFont="1" applyFill="1" applyBorder="1" applyAlignment="1">
      <alignment horizontal="left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wrapText="1"/>
    </xf>
    <xf numFmtId="0" fontId="4" fillId="3" borderId="11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4" fontId="5" fillId="3" borderId="5" xfId="2" applyNumberFormat="1" applyFont="1" applyFill="1" applyBorder="1" applyAlignment="1">
      <alignment horizontal="center"/>
    </xf>
    <xf numFmtId="4" fontId="5" fillId="3" borderId="4" xfId="2" applyNumberFormat="1" applyFont="1" applyFill="1" applyBorder="1" applyAlignment="1">
      <alignment horizontal="center"/>
    </xf>
    <xf numFmtId="4" fontId="5" fillId="3" borderId="33" xfId="2" applyNumberFormat="1" applyFont="1" applyFill="1" applyBorder="1" applyAlignment="1">
      <alignment horizontal="center"/>
    </xf>
    <xf numFmtId="4" fontId="5" fillId="3" borderId="32" xfId="2" applyNumberFormat="1" applyFont="1" applyFill="1" applyBorder="1" applyAlignment="1">
      <alignment horizontal="center"/>
    </xf>
    <xf numFmtId="164" fontId="5" fillId="2" borderId="7" xfId="2" applyNumberFormat="1" applyFont="1" applyFill="1" applyBorder="1" applyAlignment="1">
      <alignment horizontal="center"/>
    </xf>
    <xf numFmtId="164" fontId="5" fillId="2" borderId="3" xfId="2" applyNumberFormat="1" applyFont="1" applyFill="1" applyBorder="1" applyAlignment="1">
      <alignment horizontal="center"/>
    </xf>
    <xf numFmtId="4" fontId="5" fillId="3" borderId="8" xfId="2" applyNumberFormat="1" applyFont="1" applyFill="1" applyBorder="1" applyAlignment="1">
      <alignment horizontal="center"/>
    </xf>
    <xf numFmtId="4" fontId="5" fillId="3" borderId="6" xfId="2" applyNumberFormat="1" applyFont="1" applyFill="1" applyBorder="1" applyAlignment="1">
      <alignment horizontal="center"/>
    </xf>
    <xf numFmtId="4" fontId="5" fillId="3" borderId="2" xfId="2" applyNumberFormat="1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14" fontId="4" fillId="3" borderId="11" xfId="2" applyNumberFormat="1" applyFont="1" applyFill="1" applyBorder="1" applyAlignment="1">
      <alignment horizontal="center" vertical="center" wrapText="1"/>
    </xf>
    <xf numFmtId="14" fontId="5" fillId="3" borderId="11" xfId="7" applyNumberFormat="1" applyFont="1" applyFill="1" applyBorder="1" applyAlignment="1">
      <alignment horizontal="center" vertical="center" wrapText="1"/>
    </xf>
    <xf numFmtId="14" fontId="5" fillId="3" borderId="9" xfId="7" applyNumberFormat="1" applyFont="1" applyFill="1" applyBorder="1" applyAlignment="1">
      <alignment horizontal="center" vertical="center" wrapText="1"/>
    </xf>
    <xf numFmtId="166" fontId="5" fillId="2" borderId="15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Continuous" vertical="center"/>
    </xf>
    <xf numFmtId="2" fontId="5" fillId="3" borderId="6" xfId="2" applyNumberFormat="1" applyFont="1" applyFill="1" applyBorder="1" applyAlignment="1">
      <alignment horizontal="center" vertical="center"/>
    </xf>
    <xf numFmtId="167" fontId="5" fillId="4" borderId="6" xfId="7" applyNumberFormat="1" applyFont="1" applyFill="1" applyBorder="1" applyAlignment="1">
      <alignment horizontal="center" vertical="center"/>
    </xf>
    <xf numFmtId="167" fontId="5" fillId="4" borderId="20" xfId="7" applyNumberFormat="1" applyFont="1" applyFill="1" applyBorder="1" applyAlignment="1">
      <alignment horizontal="center" vertical="center"/>
    </xf>
    <xf numFmtId="165" fontId="5" fillId="3" borderId="36" xfId="2" applyNumberFormat="1" applyFont="1" applyFill="1" applyBorder="1" applyAlignment="1">
      <alignment horizontal="left" vertical="center"/>
    </xf>
    <xf numFmtId="166" fontId="5" fillId="2" borderId="19" xfId="2" applyNumberFormat="1" applyFont="1" applyFill="1" applyBorder="1" applyAlignment="1">
      <alignment horizontal="center" vertical="center"/>
    </xf>
    <xf numFmtId="165" fontId="5" fillId="3" borderId="37" xfId="2" applyNumberFormat="1" applyFont="1" applyFill="1" applyBorder="1" applyAlignment="1">
      <alignment horizontal="left" vertical="center"/>
    </xf>
    <xf numFmtId="167" fontId="5" fillId="4" borderId="2" xfId="7" applyNumberFormat="1" applyFont="1" applyFill="1" applyBorder="1" applyAlignment="1">
      <alignment horizontal="center" vertical="center"/>
    </xf>
    <xf numFmtId="167" fontId="5" fillId="4" borderId="1" xfId="7" applyNumberFormat="1" applyFont="1" applyFill="1" applyBorder="1" applyAlignment="1">
      <alignment horizontal="center" vertical="center"/>
    </xf>
    <xf numFmtId="0" fontId="1" fillId="0" borderId="0" xfId="1"/>
    <xf numFmtId="0" fontId="6" fillId="0" borderId="0" xfId="0" applyFont="1"/>
    <xf numFmtId="4" fontId="5" fillId="3" borderId="0" xfId="2" applyNumberFormat="1" applyFont="1" applyFill="1" applyBorder="1" applyAlignment="1">
      <alignment horizontal="center" vertical="center"/>
    </xf>
    <xf numFmtId="2" fontId="5" fillId="3" borderId="0" xfId="2" applyNumberFormat="1" applyFont="1" applyFill="1" applyBorder="1" applyAlignment="1">
      <alignment horizontal="center" vertical="center"/>
    </xf>
    <xf numFmtId="0" fontId="5" fillId="3" borderId="0" xfId="2" applyNumberFormat="1" applyFont="1" applyFill="1" applyBorder="1" applyAlignment="1">
      <alignment horizontal="center" vertical="center"/>
    </xf>
    <xf numFmtId="0" fontId="6" fillId="0" borderId="38" xfId="0" applyFont="1" applyBorder="1"/>
    <xf numFmtId="0" fontId="0" fillId="0" borderId="39" xfId="0" applyBorder="1"/>
    <xf numFmtId="0" fontId="0" fillId="0" borderId="40" xfId="0" applyBorder="1"/>
    <xf numFmtId="0" fontId="0" fillId="0" borderId="15" xfId="0" applyBorder="1"/>
    <xf numFmtId="0" fontId="0" fillId="0" borderId="0" xfId="0" applyBorder="1"/>
    <xf numFmtId="0" fontId="0" fillId="0" borderId="4" xfId="0" applyBorder="1"/>
    <xf numFmtId="0" fontId="0" fillId="0" borderId="19" xfId="0" applyBorder="1"/>
    <xf numFmtId="0" fontId="0" fillId="0" borderId="22" xfId="0" applyBorder="1"/>
    <xf numFmtId="0" fontId="0" fillId="0" borderId="32" xfId="0" applyBorder="1"/>
    <xf numFmtId="0" fontId="0" fillId="0" borderId="38" xfId="0" applyBorder="1"/>
    <xf numFmtId="0" fontId="6" fillId="0" borderId="40" xfId="0" applyFont="1" applyBorder="1"/>
    <xf numFmtId="0" fontId="0" fillId="0" borderId="0" xfId="0" applyBorder="1" applyAlignment="1">
      <alignment horizontal="right"/>
    </xf>
    <xf numFmtId="0" fontId="6" fillId="0" borderId="4" xfId="0" applyFont="1" applyBorder="1"/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/>
    <xf numFmtId="49" fontId="7" fillId="3" borderId="0" xfId="2" applyNumberFormat="1" applyFont="1" applyFill="1" applyBorder="1" applyAlignment="1">
      <alignment horizontal="left" vertical="center"/>
    </xf>
    <xf numFmtId="0" fontId="8" fillId="0" borderId="0" xfId="0" applyFont="1"/>
    <xf numFmtId="14" fontId="8" fillId="0" borderId="0" xfId="0" applyNumberFormat="1" applyFont="1"/>
    <xf numFmtId="0" fontId="8" fillId="0" borderId="0" xfId="1" applyFont="1"/>
    <xf numFmtId="0" fontId="4" fillId="3" borderId="14" xfId="5" applyFont="1" applyFill="1" applyBorder="1" applyAlignment="1">
      <alignment horizontal="center" vertical="center"/>
    </xf>
    <xf numFmtId="0" fontId="4" fillId="3" borderId="13" xfId="5" applyFont="1" applyFill="1" applyBorder="1" applyAlignment="1">
      <alignment horizontal="center" vertical="center"/>
    </xf>
    <xf numFmtId="165" fontId="4" fillId="3" borderId="21" xfId="5" applyNumberFormat="1" applyFont="1" applyFill="1" applyBorder="1" applyAlignment="1">
      <alignment horizontal="left" vertical="center"/>
    </xf>
    <xf numFmtId="165" fontId="4" fillId="3" borderId="10" xfId="5" applyNumberFormat="1" applyFont="1" applyFill="1" applyBorder="1" applyAlignment="1">
      <alignment horizontal="left" vertical="center"/>
    </xf>
    <xf numFmtId="0" fontId="4" fillId="3" borderId="10" xfId="5" applyFont="1" applyFill="1" applyBorder="1" applyAlignment="1">
      <alignment horizontal="center" vertical="center"/>
    </xf>
    <xf numFmtId="14" fontId="4" fillId="3" borderId="8" xfId="5" applyNumberFormat="1" applyFont="1" applyFill="1" applyBorder="1" applyAlignment="1">
      <alignment horizontal="center" vertical="center" wrapText="1"/>
    </xf>
    <xf numFmtId="14" fontId="4" fillId="3" borderId="24" xfId="5" applyNumberFormat="1" applyFont="1" applyFill="1" applyBorder="1" applyAlignment="1">
      <alignment horizontal="center" vertical="center" wrapText="1"/>
    </xf>
    <xf numFmtId="14" fontId="4" fillId="3" borderId="34" xfId="5" applyNumberFormat="1" applyFont="1" applyFill="1" applyBorder="1" applyAlignment="1">
      <alignment horizontal="center" vertical="center" wrapText="1"/>
    </xf>
    <xf numFmtId="14" fontId="4" fillId="3" borderId="23" xfId="5" applyNumberFormat="1" applyFont="1" applyFill="1" applyBorder="1" applyAlignment="1">
      <alignment horizontal="center" vertical="center" wrapText="1"/>
    </xf>
    <xf numFmtId="165" fontId="3" fillId="3" borderId="18" xfId="2" applyNumberFormat="1" applyFont="1" applyFill="1" applyBorder="1" applyAlignment="1">
      <alignment horizontal="left" vertical="center"/>
    </xf>
    <xf numFmtId="165" fontId="3" fillId="3" borderId="17" xfId="2" applyNumberFormat="1" applyFont="1" applyFill="1" applyBorder="1" applyAlignment="1">
      <alignment horizontal="left" vertical="center"/>
    </xf>
    <xf numFmtId="165" fontId="3" fillId="3" borderId="16" xfId="2" applyNumberFormat="1" applyFont="1" applyFill="1" applyBorder="1" applyAlignment="1">
      <alignment horizontal="left" vertical="center"/>
    </xf>
    <xf numFmtId="0" fontId="4" fillId="3" borderId="14" xfId="2" applyNumberFormat="1" applyFont="1" applyFill="1" applyBorder="1" applyAlignment="1">
      <alignment horizontal="center" vertical="center"/>
    </xf>
    <xf numFmtId="0" fontId="4" fillId="3" borderId="10" xfId="2" applyNumberFormat="1" applyFont="1" applyFill="1" applyBorder="1" applyAlignment="1">
      <alignment horizontal="center" vertical="center"/>
    </xf>
    <xf numFmtId="0" fontId="4" fillId="3" borderId="13" xfId="2" applyNumberFormat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13" xfId="2" applyFont="1" applyFill="1" applyBorder="1" applyAlignment="1">
      <alignment horizontal="center"/>
    </xf>
    <xf numFmtId="165" fontId="3" fillId="3" borderId="18" xfId="4" applyNumberFormat="1" applyFont="1" applyFill="1" applyBorder="1" applyAlignment="1">
      <alignment horizontal="left" vertical="center"/>
    </xf>
    <xf numFmtId="165" fontId="3" fillId="3" borderId="17" xfId="4" applyNumberFormat="1" applyFont="1" applyFill="1" applyBorder="1" applyAlignment="1">
      <alignment horizontal="left" vertical="center"/>
    </xf>
    <xf numFmtId="165" fontId="3" fillId="3" borderId="16" xfId="4" applyNumberFormat="1" applyFont="1" applyFill="1" applyBorder="1" applyAlignment="1">
      <alignment horizontal="left" vertical="center"/>
    </xf>
    <xf numFmtId="0" fontId="4" fillId="3" borderId="28" xfId="4" applyNumberFormat="1" applyFont="1" applyFill="1" applyBorder="1" applyAlignment="1">
      <alignment horizontal="center" vertical="center"/>
    </xf>
    <xf numFmtId="0" fontId="4" fillId="3" borderId="25" xfId="4" applyNumberFormat="1" applyFont="1" applyFill="1" applyBorder="1" applyAlignment="1">
      <alignment horizontal="center" vertical="center"/>
    </xf>
    <xf numFmtId="0" fontId="4" fillId="3" borderId="27" xfId="4" applyNumberFormat="1" applyFont="1" applyFill="1" applyBorder="1" applyAlignment="1">
      <alignment horizontal="center" vertical="center"/>
    </xf>
    <xf numFmtId="0" fontId="4" fillId="3" borderId="14" xfId="4" applyNumberFormat="1" applyFont="1" applyFill="1" applyBorder="1" applyAlignment="1">
      <alignment horizontal="center" vertical="center"/>
    </xf>
    <xf numFmtId="0" fontId="4" fillId="3" borderId="10" xfId="4" applyNumberFormat="1" applyFont="1" applyFill="1" applyBorder="1" applyAlignment="1">
      <alignment horizontal="center" vertical="center"/>
    </xf>
    <xf numFmtId="0" fontId="4" fillId="3" borderId="13" xfId="4" applyNumberFormat="1" applyFont="1" applyFill="1" applyBorder="1" applyAlignment="1">
      <alignment horizontal="center" vertical="center"/>
    </xf>
  </cellXfs>
  <cellStyles count="8">
    <cellStyle name="Normaali" xfId="0" builtinId="0"/>
    <cellStyle name="Normaali 2" xfId="2"/>
    <cellStyle name="Normaali 2 2" xfId="5"/>
    <cellStyle name="Normaali 3" xfId="3"/>
    <cellStyle name="Normaali 4" xfId="1"/>
    <cellStyle name="Normaali_t60m_tu 2" xfId="4"/>
    <cellStyle name="Normaali_Taul1" xfId="7"/>
    <cellStyle name="Prosentti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workbookViewId="0">
      <selection activeCell="J13" sqref="J13"/>
    </sheetView>
  </sheetViews>
  <sheetFormatPr defaultRowHeight="15" x14ac:dyDescent="0.25"/>
  <cols>
    <col min="3" max="3" width="28.140625" customWidth="1"/>
    <col min="4" max="4" width="10.28515625" customWidth="1"/>
    <col min="10" max="10" width="12.42578125" customWidth="1"/>
    <col min="11" max="11" width="10.42578125" customWidth="1"/>
  </cols>
  <sheetData>
    <row r="2" spans="2:7" ht="16.5" thickBot="1" x14ac:dyDescent="0.3">
      <c r="B2" s="133" t="s">
        <v>115</v>
      </c>
    </row>
    <row r="3" spans="2:7" x14ac:dyDescent="0.25">
      <c r="B3" s="15" t="s">
        <v>0</v>
      </c>
      <c r="C3" s="14"/>
      <c r="D3" s="14"/>
      <c r="E3" s="14"/>
      <c r="F3" s="14"/>
      <c r="G3" s="18"/>
    </row>
    <row r="4" spans="2:7" x14ac:dyDescent="0.25">
      <c r="B4" s="63"/>
      <c r="C4" s="56"/>
      <c r="D4" s="17" t="s">
        <v>33</v>
      </c>
      <c r="E4" s="19"/>
      <c r="F4" s="17" t="s">
        <v>34</v>
      </c>
      <c r="G4" s="78"/>
    </row>
    <row r="5" spans="2:7" x14ac:dyDescent="0.25">
      <c r="B5" s="1" t="s">
        <v>35</v>
      </c>
      <c r="C5" s="16"/>
      <c r="D5" s="79" t="s">
        <v>3</v>
      </c>
      <c r="E5" s="80"/>
      <c r="F5" s="79" t="s">
        <v>4</v>
      </c>
      <c r="G5" s="81"/>
    </row>
    <row r="6" spans="2:7" ht="25.5" x14ac:dyDescent="0.25">
      <c r="B6" s="64" t="s">
        <v>5</v>
      </c>
      <c r="C6" s="57" t="s">
        <v>13</v>
      </c>
      <c r="D6" s="58" t="s">
        <v>36</v>
      </c>
      <c r="E6" s="59" t="s">
        <v>7</v>
      </c>
      <c r="F6" s="58" t="s">
        <v>36</v>
      </c>
      <c r="G6" s="65" t="s">
        <v>7</v>
      </c>
    </row>
    <row r="7" spans="2:7" x14ac:dyDescent="0.25">
      <c r="B7" s="66">
        <v>101</v>
      </c>
      <c r="C7" s="60" t="s">
        <v>24</v>
      </c>
      <c r="D7" s="72">
        <v>1788.97</v>
      </c>
      <c r="E7" s="72">
        <v>1840.97</v>
      </c>
      <c r="F7" s="72">
        <v>11.18</v>
      </c>
      <c r="G7" s="73">
        <v>11.5</v>
      </c>
    </row>
    <row r="8" spans="2:7" x14ac:dyDescent="0.25">
      <c r="B8" s="66">
        <v>102</v>
      </c>
      <c r="C8" s="60" t="s">
        <v>26</v>
      </c>
      <c r="D8" s="72">
        <v>1864.97</v>
      </c>
      <c r="E8" s="72">
        <v>1919.97</v>
      </c>
      <c r="F8" s="72">
        <v>11.65</v>
      </c>
      <c r="G8" s="73">
        <v>12</v>
      </c>
    </row>
    <row r="9" spans="2:7" x14ac:dyDescent="0.25">
      <c r="B9" s="66">
        <v>103</v>
      </c>
      <c r="C9" s="60" t="s">
        <v>28</v>
      </c>
      <c r="D9" s="72">
        <v>1944.97</v>
      </c>
      <c r="E9" s="72">
        <v>2001.97</v>
      </c>
      <c r="F9" s="72">
        <v>12.15</v>
      </c>
      <c r="G9" s="73">
        <v>12.51</v>
      </c>
    </row>
    <row r="10" spans="2:7" x14ac:dyDescent="0.25">
      <c r="B10" s="66">
        <v>104</v>
      </c>
      <c r="C10" s="61" t="s">
        <v>30</v>
      </c>
      <c r="D10" s="72">
        <v>2027.97</v>
      </c>
      <c r="E10" s="72">
        <v>2086.9699999999998</v>
      </c>
      <c r="F10" s="72">
        <v>12.67</v>
      </c>
      <c r="G10" s="73">
        <v>13.04</v>
      </c>
    </row>
    <row r="11" spans="2:7" x14ac:dyDescent="0.25">
      <c r="B11" s="67">
        <v>105</v>
      </c>
      <c r="C11" s="62" t="s">
        <v>32</v>
      </c>
      <c r="D11" s="74">
        <v>2115.9699999999998</v>
      </c>
      <c r="E11" s="74">
        <v>2177.9699999999998</v>
      </c>
      <c r="F11" s="74">
        <v>13.22</v>
      </c>
      <c r="G11" s="75">
        <v>13.61</v>
      </c>
    </row>
    <row r="12" spans="2:7" x14ac:dyDescent="0.25">
      <c r="B12" s="139" t="s">
        <v>37</v>
      </c>
      <c r="C12" s="140"/>
      <c r="D12" s="137" t="s">
        <v>3</v>
      </c>
      <c r="E12" s="141"/>
      <c r="F12" s="137" t="s">
        <v>4</v>
      </c>
      <c r="G12" s="138"/>
    </row>
    <row r="13" spans="2:7" ht="25.5" x14ac:dyDescent="0.25">
      <c r="B13" s="64" t="s">
        <v>5</v>
      </c>
      <c r="C13" s="57" t="s">
        <v>13</v>
      </c>
      <c r="D13" s="58" t="s">
        <v>36</v>
      </c>
      <c r="E13" s="59" t="s">
        <v>7</v>
      </c>
      <c r="F13" s="58" t="s">
        <v>36</v>
      </c>
      <c r="G13" s="65" t="s">
        <v>7</v>
      </c>
    </row>
    <row r="14" spans="2:7" x14ac:dyDescent="0.25">
      <c r="B14" s="66">
        <v>201</v>
      </c>
      <c r="C14" s="60" t="s">
        <v>24</v>
      </c>
      <c r="D14" s="72">
        <v>1872.97</v>
      </c>
      <c r="E14" s="72">
        <v>1927.97</v>
      </c>
      <c r="F14" s="72">
        <v>11.7</v>
      </c>
      <c r="G14" s="73">
        <v>12.05</v>
      </c>
    </row>
    <row r="15" spans="2:7" x14ac:dyDescent="0.25">
      <c r="B15" s="66">
        <v>202</v>
      </c>
      <c r="C15" s="60" t="s">
        <v>26</v>
      </c>
      <c r="D15" s="72">
        <v>1951.97</v>
      </c>
      <c r="E15" s="72">
        <v>2008.97</v>
      </c>
      <c r="F15" s="72">
        <v>12.2</v>
      </c>
      <c r="G15" s="73">
        <v>12.55</v>
      </c>
    </row>
    <row r="16" spans="2:7" x14ac:dyDescent="0.25">
      <c r="B16" s="66">
        <v>203</v>
      </c>
      <c r="C16" s="60" t="s">
        <v>28</v>
      </c>
      <c r="D16" s="72">
        <v>2034.97</v>
      </c>
      <c r="E16" s="72">
        <v>2094.9699999999998</v>
      </c>
      <c r="F16" s="72">
        <v>12.72</v>
      </c>
      <c r="G16" s="73">
        <v>13.09</v>
      </c>
    </row>
    <row r="17" spans="2:7" x14ac:dyDescent="0.25">
      <c r="B17" s="66">
        <v>204</v>
      </c>
      <c r="C17" s="61" t="s">
        <v>30</v>
      </c>
      <c r="D17" s="72">
        <v>2121.9699999999998</v>
      </c>
      <c r="E17" s="72">
        <v>2183.9699999999998</v>
      </c>
      <c r="F17" s="72">
        <v>13.26</v>
      </c>
      <c r="G17" s="73">
        <v>13.65</v>
      </c>
    </row>
    <row r="18" spans="2:7" x14ac:dyDescent="0.25">
      <c r="B18" s="67">
        <v>205</v>
      </c>
      <c r="C18" s="62" t="s">
        <v>32</v>
      </c>
      <c r="D18" s="74">
        <v>2214.9699999999998</v>
      </c>
      <c r="E18" s="74">
        <v>2279.9699999999998</v>
      </c>
      <c r="F18" s="74">
        <v>13.84</v>
      </c>
      <c r="G18" s="75">
        <v>14.25</v>
      </c>
    </row>
    <row r="19" spans="2:7" x14ac:dyDescent="0.25">
      <c r="B19" s="139" t="s">
        <v>38</v>
      </c>
      <c r="C19" s="140"/>
      <c r="D19" s="137" t="s">
        <v>3</v>
      </c>
      <c r="E19" s="141"/>
      <c r="F19" s="137" t="s">
        <v>4</v>
      </c>
      <c r="G19" s="138"/>
    </row>
    <row r="20" spans="2:7" x14ac:dyDescent="0.25">
      <c r="B20" s="139" t="s">
        <v>39</v>
      </c>
      <c r="C20" s="140"/>
      <c r="D20" s="142" t="s">
        <v>36</v>
      </c>
      <c r="E20" s="142" t="s">
        <v>7</v>
      </c>
      <c r="F20" s="142" t="s">
        <v>36</v>
      </c>
      <c r="G20" s="144" t="s">
        <v>7</v>
      </c>
    </row>
    <row r="21" spans="2:7" x14ac:dyDescent="0.25">
      <c r="B21" s="64" t="s">
        <v>5</v>
      </c>
      <c r="C21" s="57" t="s">
        <v>13</v>
      </c>
      <c r="D21" s="143"/>
      <c r="E21" s="143"/>
      <c r="F21" s="143"/>
      <c r="G21" s="145"/>
    </row>
    <row r="22" spans="2:7" x14ac:dyDescent="0.25">
      <c r="B22" s="68" t="s">
        <v>40</v>
      </c>
      <c r="C22" s="60" t="s">
        <v>41</v>
      </c>
      <c r="D22" s="72">
        <v>1917.97</v>
      </c>
      <c r="E22" s="72">
        <v>1973.97</v>
      </c>
      <c r="F22" s="72">
        <v>11.98</v>
      </c>
      <c r="G22" s="73">
        <v>12.33</v>
      </c>
    </row>
    <row r="23" spans="2:7" x14ac:dyDescent="0.25">
      <c r="B23" s="66" t="s">
        <v>42</v>
      </c>
      <c r="C23" s="60" t="s">
        <v>28</v>
      </c>
      <c r="D23" s="72">
        <v>2000.97</v>
      </c>
      <c r="E23" s="72">
        <v>2059.9699999999998</v>
      </c>
      <c r="F23" s="72">
        <v>12.5</v>
      </c>
      <c r="G23" s="73">
        <v>12.87</v>
      </c>
    </row>
    <row r="24" spans="2:7" x14ac:dyDescent="0.25">
      <c r="B24" s="66" t="s">
        <v>43</v>
      </c>
      <c r="C24" s="61" t="s">
        <v>30</v>
      </c>
      <c r="D24" s="72">
        <v>2085.9699999999998</v>
      </c>
      <c r="E24" s="72">
        <v>2146.9699999999998</v>
      </c>
      <c r="F24" s="72">
        <v>13.03</v>
      </c>
      <c r="G24" s="73">
        <v>13.42</v>
      </c>
    </row>
    <row r="25" spans="2:7" x14ac:dyDescent="0.25">
      <c r="B25" s="67" t="s">
        <v>44</v>
      </c>
      <c r="C25" s="62" t="s">
        <v>32</v>
      </c>
      <c r="D25" s="72">
        <v>2174.9699999999998</v>
      </c>
      <c r="E25" s="72">
        <v>2238.9699999999998</v>
      </c>
      <c r="F25" s="72">
        <v>13.59</v>
      </c>
      <c r="G25" s="73">
        <v>13.99</v>
      </c>
    </row>
    <row r="26" spans="2:7" x14ac:dyDescent="0.25">
      <c r="B26" s="139" t="s">
        <v>45</v>
      </c>
      <c r="C26" s="140"/>
      <c r="D26" s="142" t="s">
        <v>36</v>
      </c>
      <c r="E26" s="142" t="s">
        <v>7</v>
      </c>
      <c r="F26" s="142" t="s">
        <v>36</v>
      </c>
      <c r="G26" s="144" t="s">
        <v>7</v>
      </c>
    </row>
    <row r="27" spans="2:7" x14ac:dyDescent="0.25">
      <c r="B27" s="69" t="s">
        <v>5</v>
      </c>
      <c r="C27" s="57" t="s">
        <v>13</v>
      </c>
      <c r="D27" s="143"/>
      <c r="E27" s="143"/>
      <c r="F27" s="143"/>
      <c r="G27" s="145"/>
    </row>
    <row r="28" spans="2:7" x14ac:dyDescent="0.25">
      <c r="B28" s="68" t="s">
        <v>46</v>
      </c>
      <c r="C28" s="60" t="s">
        <v>41</v>
      </c>
      <c r="D28" s="72">
        <v>1971.97</v>
      </c>
      <c r="E28" s="72">
        <v>2029.97</v>
      </c>
      <c r="F28" s="72">
        <v>12.32</v>
      </c>
      <c r="G28" s="73">
        <v>12.68</v>
      </c>
    </row>
    <row r="29" spans="2:7" x14ac:dyDescent="0.25">
      <c r="B29" s="66" t="s">
        <v>47</v>
      </c>
      <c r="C29" s="60" t="s">
        <v>28</v>
      </c>
      <c r="D29" s="72">
        <v>2052.9699999999998</v>
      </c>
      <c r="E29" s="72">
        <v>2112.9699999999998</v>
      </c>
      <c r="F29" s="72">
        <v>12.83</v>
      </c>
      <c r="G29" s="73">
        <v>13.2</v>
      </c>
    </row>
    <row r="30" spans="2:7" x14ac:dyDescent="0.25">
      <c r="B30" s="66" t="s">
        <v>48</v>
      </c>
      <c r="C30" s="61" t="s">
        <v>30</v>
      </c>
      <c r="D30" s="72">
        <v>2138.9699999999998</v>
      </c>
      <c r="E30" s="72">
        <v>2201.9699999999998</v>
      </c>
      <c r="F30" s="72">
        <v>13.37</v>
      </c>
      <c r="G30" s="73">
        <v>13.76</v>
      </c>
    </row>
    <row r="31" spans="2:7" x14ac:dyDescent="0.25">
      <c r="B31" s="67" t="s">
        <v>49</v>
      </c>
      <c r="C31" s="62" t="s">
        <v>32</v>
      </c>
      <c r="D31" s="72">
        <v>2230.9699999999998</v>
      </c>
      <c r="E31" s="72">
        <v>2296.9699999999998</v>
      </c>
      <c r="F31" s="72">
        <v>13.94</v>
      </c>
      <c r="G31" s="73">
        <v>14.35</v>
      </c>
    </row>
    <row r="32" spans="2:7" x14ac:dyDescent="0.25">
      <c r="B32" s="139" t="s">
        <v>50</v>
      </c>
      <c r="C32" s="140"/>
      <c r="D32" s="142" t="s">
        <v>36</v>
      </c>
      <c r="E32" s="142" t="s">
        <v>7</v>
      </c>
      <c r="F32" s="142" t="s">
        <v>36</v>
      </c>
      <c r="G32" s="144" t="s">
        <v>7</v>
      </c>
    </row>
    <row r="33" spans="2:7" x14ac:dyDescent="0.25">
      <c r="B33" s="69" t="s">
        <v>5</v>
      </c>
      <c r="C33" s="57" t="s">
        <v>13</v>
      </c>
      <c r="D33" s="143"/>
      <c r="E33" s="143"/>
      <c r="F33" s="143"/>
      <c r="G33" s="145"/>
    </row>
    <row r="34" spans="2:7" x14ac:dyDescent="0.25">
      <c r="B34" s="68" t="s">
        <v>51</v>
      </c>
      <c r="C34" s="60" t="s">
        <v>41</v>
      </c>
      <c r="D34" s="72">
        <v>2023.97</v>
      </c>
      <c r="E34" s="72">
        <v>2082.9699999999998</v>
      </c>
      <c r="F34" s="72">
        <v>12.65</v>
      </c>
      <c r="G34" s="73">
        <v>13.02</v>
      </c>
    </row>
    <row r="35" spans="2:7" x14ac:dyDescent="0.25">
      <c r="B35" s="66" t="s">
        <v>52</v>
      </c>
      <c r="C35" s="60" t="s">
        <v>28</v>
      </c>
      <c r="D35" s="72">
        <v>2107.9699999999998</v>
      </c>
      <c r="E35" s="72">
        <v>2169.9699999999998</v>
      </c>
      <c r="F35" s="72">
        <v>13.17</v>
      </c>
      <c r="G35" s="73">
        <v>13.56</v>
      </c>
    </row>
    <row r="36" spans="2:7" x14ac:dyDescent="0.25">
      <c r="B36" s="66" t="s">
        <v>53</v>
      </c>
      <c r="C36" s="61" t="s">
        <v>30</v>
      </c>
      <c r="D36" s="72">
        <v>2192.9699999999998</v>
      </c>
      <c r="E36" s="72">
        <v>2256.9699999999998</v>
      </c>
      <c r="F36" s="72">
        <v>13.7</v>
      </c>
      <c r="G36" s="73">
        <v>14.1</v>
      </c>
    </row>
    <row r="37" spans="2:7" ht="15.75" thickBot="1" x14ac:dyDescent="0.3">
      <c r="B37" s="70" t="s">
        <v>54</v>
      </c>
      <c r="C37" s="71" t="s">
        <v>32</v>
      </c>
      <c r="D37" s="76">
        <v>2282.9699999999998</v>
      </c>
      <c r="E37" s="76">
        <v>2349.9699999999998</v>
      </c>
      <c r="F37" s="76">
        <v>14.27</v>
      </c>
      <c r="G37" s="77">
        <v>14.68</v>
      </c>
    </row>
  </sheetData>
  <mergeCells count="21">
    <mergeCell ref="B20:C20"/>
    <mergeCell ref="D20:D21"/>
    <mergeCell ref="E20:E21"/>
    <mergeCell ref="F20:F21"/>
    <mergeCell ref="G20:G21"/>
    <mergeCell ref="F19:G19"/>
    <mergeCell ref="F12:G12"/>
    <mergeCell ref="B19:C19"/>
    <mergeCell ref="D19:E19"/>
    <mergeCell ref="B32:C32"/>
    <mergeCell ref="D32:D33"/>
    <mergeCell ref="E32:E33"/>
    <mergeCell ref="F32:F33"/>
    <mergeCell ref="G32:G33"/>
    <mergeCell ref="B26:C26"/>
    <mergeCell ref="D26:D27"/>
    <mergeCell ref="E26:E27"/>
    <mergeCell ref="F26:F27"/>
    <mergeCell ref="G26:G27"/>
    <mergeCell ref="B12:C12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selection activeCell="J17" sqref="J17"/>
    </sheetView>
  </sheetViews>
  <sheetFormatPr defaultRowHeight="15" x14ac:dyDescent="0.25"/>
  <cols>
    <col min="3" max="3" width="10.42578125" customWidth="1"/>
    <col min="4" max="4" width="10.85546875" customWidth="1"/>
    <col min="9" max="9" width="18.7109375" customWidth="1"/>
  </cols>
  <sheetData>
    <row r="2" spans="2:13" ht="16.5" thickBot="1" x14ac:dyDescent="0.3">
      <c r="B2" s="134" t="s">
        <v>118</v>
      </c>
      <c r="H2" s="134" t="s">
        <v>116</v>
      </c>
    </row>
    <row r="3" spans="2:13" x14ac:dyDescent="0.25">
      <c r="B3" s="146" t="s">
        <v>0</v>
      </c>
      <c r="C3" s="147"/>
      <c r="D3" s="147"/>
      <c r="E3" s="147"/>
      <c r="F3" s="148"/>
      <c r="H3" s="146" t="s">
        <v>0</v>
      </c>
      <c r="I3" s="147"/>
      <c r="J3" s="147"/>
      <c r="K3" s="147"/>
      <c r="L3" s="147"/>
      <c r="M3" s="148"/>
    </row>
    <row r="4" spans="2:13" x14ac:dyDescent="0.25">
      <c r="B4" s="4"/>
      <c r="C4" s="149" t="s">
        <v>1</v>
      </c>
      <c r="D4" s="150"/>
      <c r="E4" s="149" t="s">
        <v>2</v>
      </c>
      <c r="F4" s="151"/>
      <c r="H4" s="36"/>
      <c r="I4" s="37"/>
      <c r="J4" s="149" t="s">
        <v>21</v>
      </c>
      <c r="K4" s="150"/>
      <c r="L4" s="149" t="s">
        <v>22</v>
      </c>
      <c r="M4" s="151"/>
    </row>
    <row r="5" spans="2:13" x14ac:dyDescent="0.25">
      <c r="B5" s="5"/>
      <c r="C5" s="149" t="s">
        <v>3</v>
      </c>
      <c r="D5" s="150"/>
      <c r="E5" s="149" t="s">
        <v>4</v>
      </c>
      <c r="F5" s="151"/>
      <c r="H5" s="38"/>
      <c r="I5" s="39"/>
      <c r="J5" s="149" t="s">
        <v>3</v>
      </c>
      <c r="K5" s="150"/>
      <c r="L5" s="149" t="s">
        <v>4</v>
      </c>
      <c r="M5" s="151"/>
    </row>
    <row r="6" spans="2:13" ht="25.5" x14ac:dyDescent="0.25">
      <c r="B6" s="6" t="s">
        <v>5</v>
      </c>
      <c r="C6" s="7" t="s">
        <v>6</v>
      </c>
      <c r="D6" s="8" t="s">
        <v>7</v>
      </c>
      <c r="E6" s="7" t="s">
        <v>6</v>
      </c>
      <c r="F6" s="9" t="s">
        <v>7</v>
      </c>
      <c r="H6" s="40" t="s">
        <v>5</v>
      </c>
      <c r="I6" s="41" t="s">
        <v>13</v>
      </c>
      <c r="J6" s="42" t="s">
        <v>6</v>
      </c>
      <c r="K6" s="43" t="s">
        <v>7</v>
      </c>
      <c r="L6" s="44" t="s">
        <v>6</v>
      </c>
      <c r="M6" s="45" t="s">
        <v>7</v>
      </c>
    </row>
    <row r="7" spans="2:13" x14ac:dyDescent="0.25">
      <c r="B7" s="2">
        <v>10</v>
      </c>
      <c r="C7" s="12">
        <v>1929.97</v>
      </c>
      <c r="D7" s="12">
        <v>1986.97</v>
      </c>
      <c r="E7" s="10">
        <v>12.06</v>
      </c>
      <c r="F7" s="10">
        <v>12.42</v>
      </c>
      <c r="H7" s="49" t="s">
        <v>23</v>
      </c>
      <c r="I7" s="46" t="s">
        <v>24</v>
      </c>
      <c r="J7" s="52">
        <v>1945.97</v>
      </c>
      <c r="K7" s="53">
        <v>2002.97</v>
      </c>
      <c r="L7" s="52">
        <v>12.16</v>
      </c>
      <c r="M7" s="54">
        <v>12.52</v>
      </c>
    </row>
    <row r="8" spans="2:13" x14ac:dyDescent="0.25">
      <c r="B8" s="2">
        <v>20</v>
      </c>
      <c r="C8" s="12">
        <v>2036.97</v>
      </c>
      <c r="D8" s="12">
        <v>2096.9699999999998</v>
      </c>
      <c r="E8" s="10">
        <v>12.73</v>
      </c>
      <c r="F8" s="10">
        <v>13.1</v>
      </c>
      <c r="H8" s="49" t="s">
        <v>25</v>
      </c>
      <c r="I8" s="46" t="s">
        <v>26</v>
      </c>
      <c r="J8" s="52">
        <v>2013.97</v>
      </c>
      <c r="K8" s="52">
        <v>2072.9699999999998</v>
      </c>
      <c r="L8" s="52">
        <v>12.58</v>
      </c>
      <c r="M8" s="54">
        <v>12.95</v>
      </c>
    </row>
    <row r="9" spans="2:13" x14ac:dyDescent="0.25">
      <c r="B9" s="2" t="s">
        <v>8</v>
      </c>
      <c r="C9" s="12">
        <v>2235.9699999999998</v>
      </c>
      <c r="D9" s="12">
        <v>2301.9699999999998</v>
      </c>
      <c r="E9" s="10">
        <v>13.97</v>
      </c>
      <c r="F9" s="10">
        <v>14.38</v>
      </c>
      <c r="H9" s="49" t="s">
        <v>27</v>
      </c>
      <c r="I9" s="46" t="s">
        <v>28</v>
      </c>
      <c r="J9" s="52">
        <v>2082.9699999999998</v>
      </c>
      <c r="K9" s="52">
        <v>2143.9699999999998</v>
      </c>
      <c r="L9" s="52">
        <v>13.02</v>
      </c>
      <c r="M9" s="54">
        <v>13.4</v>
      </c>
    </row>
    <row r="10" spans="2:13" x14ac:dyDescent="0.25">
      <c r="B10" s="2" t="s">
        <v>9</v>
      </c>
      <c r="C10" s="12">
        <v>2307.9699999999998</v>
      </c>
      <c r="D10" s="12">
        <v>2375.9699999999998</v>
      </c>
      <c r="E10" s="10">
        <v>14.42</v>
      </c>
      <c r="F10" s="10">
        <v>14.85</v>
      </c>
      <c r="H10" s="49" t="s">
        <v>29</v>
      </c>
      <c r="I10" s="47" t="s">
        <v>30</v>
      </c>
      <c r="J10" s="52">
        <v>2173.9699999999998</v>
      </c>
      <c r="K10" s="52">
        <v>2237.9699999999998</v>
      </c>
      <c r="L10" s="52">
        <v>13.58</v>
      </c>
      <c r="M10" s="54">
        <v>13.98</v>
      </c>
    </row>
    <row r="11" spans="2:13" ht="15.75" thickBot="1" x14ac:dyDescent="0.3">
      <c r="B11" s="2">
        <v>40</v>
      </c>
      <c r="C11" s="12">
        <v>2377.9699999999998</v>
      </c>
      <c r="D11" s="12">
        <v>2447.9699999999998</v>
      </c>
      <c r="E11" s="10">
        <v>14.86</v>
      </c>
      <c r="F11" s="10">
        <v>15.3</v>
      </c>
      <c r="H11" s="50" t="s">
        <v>31</v>
      </c>
      <c r="I11" s="48" t="s">
        <v>32</v>
      </c>
      <c r="J11" s="51">
        <v>2263.9699999999998</v>
      </c>
      <c r="K11" s="51">
        <v>2330.9699999999998</v>
      </c>
      <c r="L11" s="51">
        <v>14.15</v>
      </c>
      <c r="M11" s="55">
        <v>14.57</v>
      </c>
    </row>
    <row r="12" spans="2:13" x14ac:dyDescent="0.25">
      <c r="B12" s="2">
        <v>50</v>
      </c>
      <c r="C12" s="12">
        <v>2521.9699999999998</v>
      </c>
      <c r="D12" s="12">
        <v>2595.9699999999998</v>
      </c>
      <c r="E12" s="10">
        <v>15.76</v>
      </c>
      <c r="F12" s="10">
        <v>16.22</v>
      </c>
    </row>
    <row r="13" spans="2:13" x14ac:dyDescent="0.25">
      <c r="B13" s="2">
        <v>60</v>
      </c>
      <c r="C13" s="12">
        <v>3207.97</v>
      </c>
      <c r="D13" s="12">
        <v>3302.97</v>
      </c>
      <c r="E13" s="10">
        <v>20.05</v>
      </c>
      <c r="F13" s="10">
        <v>20.64</v>
      </c>
    </row>
    <row r="14" spans="2:13" x14ac:dyDescent="0.25">
      <c r="B14" s="2">
        <v>70</v>
      </c>
      <c r="C14" s="12">
        <v>3406.97</v>
      </c>
      <c r="D14" s="12">
        <v>3507.97</v>
      </c>
      <c r="E14" s="10">
        <v>21.29</v>
      </c>
      <c r="F14" s="10">
        <v>21.92</v>
      </c>
    </row>
    <row r="15" spans="2:13" x14ac:dyDescent="0.25">
      <c r="B15" s="2">
        <v>80</v>
      </c>
      <c r="C15" s="12">
        <v>3623.97</v>
      </c>
      <c r="D15" s="12">
        <v>3730.97</v>
      </c>
      <c r="E15" s="10">
        <v>22.65</v>
      </c>
      <c r="F15" s="10">
        <v>23.32</v>
      </c>
    </row>
    <row r="16" spans="2:13" x14ac:dyDescent="0.25">
      <c r="B16" s="2">
        <v>90</v>
      </c>
      <c r="C16" s="12">
        <v>3849.97</v>
      </c>
      <c r="D16" s="12">
        <v>3963.97</v>
      </c>
      <c r="E16" s="10">
        <v>24.06</v>
      </c>
      <c r="F16" s="10">
        <v>24.77</v>
      </c>
    </row>
    <row r="17" spans="2:6" ht="15.75" thickBot="1" x14ac:dyDescent="0.3">
      <c r="B17" s="3">
        <v>100</v>
      </c>
      <c r="C17" s="13">
        <v>4093.97</v>
      </c>
      <c r="D17" s="13">
        <v>4214.97</v>
      </c>
      <c r="E17" s="11">
        <v>25.58</v>
      </c>
      <c r="F17" s="11">
        <v>26.34</v>
      </c>
    </row>
    <row r="18" spans="2:6" x14ac:dyDescent="0.25">
      <c r="B18" s="116"/>
      <c r="C18" s="114"/>
      <c r="D18" s="114"/>
      <c r="E18" s="115"/>
      <c r="F18" s="115"/>
    </row>
    <row r="19" spans="2:6" ht="16.5" thickBot="1" x14ac:dyDescent="0.3">
      <c r="B19" s="134" t="s">
        <v>117</v>
      </c>
    </row>
    <row r="20" spans="2:6" x14ac:dyDescent="0.25">
      <c r="B20" s="146" t="s">
        <v>0</v>
      </c>
      <c r="C20" s="147"/>
      <c r="D20" s="147"/>
      <c r="E20" s="147"/>
      <c r="F20" s="148"/>
    </row>
    <row r="21" spans="2:6" x14ac:dyDescent="0.25">
      <c r="B21" s="82"/>
      <c r="C21" s="152" t="s">
        <v>55</v>
      </c>
      <c r="D21" s="153"/>
      <c r="E21" s="152" t="s">
        <v>56</v>
      </c>
      <c r="F21" s="154"/>
    </row>
    <row r="22" spans="2:6" x14ac:dyDescent="0.25">
      <c r="B22" s="83"/>
      <c r="C22" s="152" t="s">
        <v>3</v>
      </c>
      <c r="D22" s="153"/>
      <c r="E22" s="152" t="s">
        <v>4</v>
      </c>
      <c r="F22" s="154"/>
    </row>
    <row r="23" spans="2:6" ht="26.25" x14ac:dyDescent="0.25">
      <c r="B23" s="84" t="s">
        <v>5</v>
      </c>
      <c r="C23" s="85" t="s">
        <v>6</v>
      </c>
      <c r="D23" s="86" t="s">
        <v>7</v>
      </c>
      <c r="E23" s="85" t="s">
        <v>6</v>
      </c>
      <c r="F23" s="87" t="s">
        <v>7</v>
      </c>
    </row>
    <row r="24" spans="2:6" x14ac:dyDescent="0.25">
      <c r="B24" s="92">
        <v>1</v>
      </c>
      <c r="C24" s="88">
        <v>2461.9699999999998</v>
      </c>
      <c r="D24" s="94">
        <v>2533.9699999999998</v>
      </c>
      <c r="E24" s="88">
        <v>15.38</v>
      </c>
      <c r="F24" s="89">
        <v>15.83</v>
      </c>
    </row>
    <row r="25" spans="2:6" x14ac:dyDescent="0.25">
      <c r="B25" s="92">
        <v>2</v>
      </c>
      <c r="C25" s="88">
        <v>2778.97</v>
      </c>
      <c r="D25" s="95">
        <v>2860.97</v>
      </c>
      <c r="E25" s="88">
        <v>17.37</v>
      </c>
      <c r="F25" s="89">
        <v>17.88</v>
      </c>
    </row>
    <row r="26" spans="2:6" ht="15.75" thickBot="1" x14ac:dyDescent="0.3">
      <c r="B26" s="93">
        <v>3</v>
      </c>
      <c r="C26" s="96">
        <v>3211.97</v>
      </c>
      <c r="D26" s="96">
        <v>3306.97</v>
      </c>
      <c r="E26" s="90">
        <v>20.07</v>
      </c>
      <c r="F26" s="91">
        <v>20.67</v>
      </c>
    </row>
  </sheetData>
  <mergeCells count="15">
    <mergeCell ref="B20:F20"/>
    <mergeCell ref="C21:D21"/>
    <mergeCell ref="E21:F21"/>
    <mergeCell ref="C22:D22"/>
    <mergeCell ref="E22:F22"/>
    <mergeCell ref="H3:M3"/>
    <mergeCell ref="J4:K4"/>
    <mergeCell ref="L4:M4"/>
    <mergeCell ref="J5:K5"/>
    <mergeCell ref="L5:M5"/>
    <mergeCell ref="B3:F3"/>
    <mergeCell ref="C4:D4"/>
    <mergeCell ref="E4:F4"/>
    <mergeCell ref="C5:D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M18" sqref="M18"/>
    </sheetView>
  </sheetViews>
  <sheetFormatPr defaultRowHeight="15" x14ac:dyDescent="0.25"/>
  <cols>
    <col min="2" max="2" width="29.7109375" customWidth="1"/>
    <col min="3" max="3" width="29.140625" customWidth="1"/>
  </cols>
  <sheetData>
    <row r="3" spans="2:7" ht="16.5" thickBot="1" x14ac:dyDescent="0.3">
      <c r="B3" s="134" t="s">
        <v>113</v>
      </c>
    </row>
    <row r="4" spans="2:7" x14ac:dyDescent="0.25">
      <c r="B4" s="155" t="s">
        <v>10</v>
      </c>
      <c r="C4" s="156"/>
      <c r="D4" s="156"/>
      <c r="E4" s="156"/>
      <c r="F4" s="156"/>
      <c r="G4" s="157"/>
    </row>
    <row r="5" spans="2:7" x14ac:dyDescent="0.25">
      <c r="B5" s="20"/>
      <c r="C5" s="21"/>
      <c r="D5" s="158" t="s">
        <v>11</v>
      </c>
      <c r="E5" s="159"/>
      <c r="F5" s="158" t="s">
        <v>12</v>
      </c>
      <c r="G5" s="160"/>
    </row>
    <row r="6" spans="2:7" x14ac:dyDescent="0.25">
      <c r="B6" s="20"/>
      <c r="C6" s="21"/>
      <c r="D6" s="161" t="s">
        <v>3</v>
      </c>
      <c r="E6" s="162"/>
      <c r="F6" s="161" t="s">
        <v>4</v>
      </c>
      <c r="G6" s="163"/>
    </row>
    <row r="7" spans="2:7" ht="25.5" x14ac:dyDescent="0.25">
      <c r="B7" s="22" t="s">
        <v>5</v>
      </c>
      <c r="C7" s="23" t="s">
        <v>13</v>
      </c>
      <c r="D7" s="24" t="s">
        <v>6</v>
      </c>
      <c r="E7" s="24" t="s">
        <v>7</v>
      </c>
      <c r="F7" s="24" t="s">
        <v>6</v>
      </c>
      <c r="G7" s="25" t="s">
        <v>7</v>
      </c>
    </row>
    <row r="8" spans="2:7" x14ac:dyDescent="0.25">
      <c r="B8" s="32">
        <v>101</v>
      </c>
      <c r="C8" s="26" t="s">
        <v>14</v>
      </c>
      <c r="D8" s="34">
        <v>1716.97</v>
      </c>
      <c r="E8" s="34">
        <v>1816.97</v>
      </c>
      <c r="F8" s="27">
        <v>10.73</v>
      </c>
      <c r="G8" s="28">
        <v>11.35</v>
      </c>
    </row>
    <row r="9" spans="2:7" x14ac:dyDescent="0.25">
      <c r="B9" s="32">
        <v>103</v>
      </c>
      <c r="C9" s="26" t="s">
        <v>15</v>
      </c>
      <c r="D9" s="34">
        <v>1762.97</v>
      </c>
      <c r="E9" s="34">
        <v>1865.97</v>
      </c>
      <c r="F9" s="27">
        <v>11.02</v>
      </c>
      <c r="G9" s="28">
        <v>11.66</v>
      </c>
    </row>
    <row r="10" spans="2:7" x14ac:dyDescent="0.25">
      <c r="B10" s="32">
        <v>105</v>
      </c>
      <c r="C10" s="26" t="s">
        <v>16</v>
      </c>
      <c r="D10" s="34">
        <v>1865.97</v>
      </c>
      <c r="E10" s="34">
        <v>1982.97</v>
      </c>
      <c r="F10" s="27">
        <v>11.66</v>
      </c>
      <c r="G10" s="28">
        <v>12.39</v>
      </c>
    </row>
    <row r="11" spans="2:7" x14ac:dyDescent="0.25">
      <c r="B11" s="32">
        <v>108</v>
      </c>
      <c r="C11" s="26" t="s">
        <v>17</v>
      </c>
      <c r="D11" s="34">
        <v>1942.97</v>
      </c>
      <c r="E11" s="34">
        <v>2069.9699999999998</v>
      </c>
      <c r="F11" s="27">
        <v>12.14</v>
      </c>
      <c r="G11" s="28">
        <v>12.93</v>
      </c>
    </row>
    <row r="12" spans="2:7" x14ac:dyDescent="0.25">
      <c r="B12" s="32">
        <v>200</v>
      </c>
      <c r="C12" s="26" t="s">
        <v>18</v>
      </c>
      <c r="D12" s="34">
        <v>2024.97</v>
      </c>
      <c r="E12" s="34">
        <v>2160.9699999999998</v>
      </c>
      <c r="F12" s="27">
        <v>12.65</v>
      </c>
      <c r="G12" s="28">
        <v>13.5</v>
      </c>
    </row>
    <row r="13" spans="2:7" x14ac:dyDescent="0.25">
      <c r="B13" s="32">
        <v>300</v>
      </c>
      <c r="C13" s="26" t="s">
        <v>19</v>
      </c>
      <c r="D13" s="34">
        <v>2109.9699999999998</v>
      </c>
      <c r="E13" s="34">
        <v>2251.9699999999998</v>
      </c>
      <c r="F13" s="27">
        <v>13.18</v>
      </c>
      <c r="G13" s="28">
        <v>14.07</v>
      </c>
    </row>
    <row r="14" spans="2:7" ht="15.75" thickBot="1" x14ac:dyDescent="0.3">
      <c r="B14" s="33">
        <v>400</v>
      </c>
      <c r="C14" s="29" t="s">
        <v>20</v>
      </c>
      <c r="D14" s="35">
        <v>2175.9699999999998</v>
      </c>
      <c r="E14" s="35">
        <v>2321.9699999999998</v>
      </c>
      <c r="F14" s="30">
        <v>13.6</v>
      </c>
      <c r="G14" s="31">
        <v>14.51</v>
      </c>
    </row>
    <row r="16" spans="2:7" ht="15.75" thickBot="1" x14ac:dyDescent="0.3"/>
    <row r="17" spans="2:7" x14ac:dyDescent="0.25">
      <c r="B17" s="117" t="s">
        <v>75</v>
      </c>
      <c r="C17" s="118"/>
      <c r="D17" s="118"/>
      <c r="E17" s="118"/>
      <c r="F17" s="118"/>
      <c r="G17" s="119"/>
    </row>
    <row r="18" spans="2:7" x14ac:dyDescent="0.25">
      <c r="B18" s="120" t="s">
        <v>76</v>
      </c>
      <c r="C18" s="121" t="s">
        <v>77</v>
      </c>
      <c r="D18" s="121"/>
      <c r="E18" s="121"/>
      <c r="F18" s="121"/>
      <c r="G18" s="122" t="s">
        <v>104</v>
      </c>
    </row>
    <row r="19" spans="2:7" x14ac:dyDescent="0.25">
      <c r="B19" s="120"/>
      <c r="C19" s="121" t="s">
        <v>7</v>
      </c>
      <c r="D19" s="121"/>
      <c r="E19" s="121"/>
      <c r="F19" s="121"/>
      <c r="G19" s="122">
        <v>5.66</v>
      </c>
    </row>
    <row r="20" spans="2:7" ht="15.75" thickBot="1" x14ac:dyDescent="0.3">
      <c r="B20" s="123"/>
      <c r="C20" s="124" t="s">
        <v>78</v>
      </c>
      <c r="D20" s="124"/>
      <c r="E20" s="124"/>
      <c r="F20" s="124"/>
      <c r="G20" s="125">
        <v>5.47</v>
      </c>
    </row>
  </sheetData>
  <mergeCells count="5">
    <mergeCell ref="B4:G4"/>
    <mergeCell ref="D5:E5"/>
    <mergeCell ref="F5:G5"/>
    <mergeCell ref="D6:E6"/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10" sqref="K10"/>
    </sheetView>
  </sheetViews>
  <sheetFormatPr defaultRowHeight="15" x14ac:dyDescent="0.25"/>
  <cols>
    <col min="6" max="6" width="19.85546875" customWidth="1"/>
  </cols>
  <sheetData>
    <row r="1" spans="1:7" ht="15.75" x14ac:dyDescent="0.25">
      <c r="A1" s="134" t="s">
        <v>98</v>
      </c>
    </row>
    <row r="2" spans="1:7" x14ac:dyDescent="0.25">
      <c r="A2" s="113"/>
    </row>
    <row r="3" spans="1:7" ht="15.75" x14ac:dyDescent="0.25">
      <c r="B3" s="134" t="s">
        <v>64</v>
      </c>
      <c r="C3" s="113"/>
      <c r="D3" s="113"/>
      <c r="E3" s="113"/>
      <c r="F3" s="113"/>
      <c r="G3" s="134" t="s">
        <v>65</v>
      </c>
    </row>
    <row r="4" spans="1:7" x14ac:dyDescent="0.25">
      <c r="G4" t="s">
        <v>66</v>
      </c>
    </row>
    <row r="5" spans="1:7" x14ac:dyDescent="0.25">
      <c r="B5" t="s">
        <v>67</v>
      </c>
    </row>
    <row r="6" spans="1:7" x14ac:dyDescent="0.25">
      <c r="C6" t="s">
        <v>68</v>
      </c>
      <c r="G6">
        <v>7.12</v>
      </c>
    </row>
    <row r="7" spans="1:7" x14ac:dyDescent="0.25">
      <c r="C7" t="s">
        <v>69</v>
      </c>
      <c r="G7">
        <v>13.22</v>
      </c>
    </row>
    <row r="8" spans="1:7" x14ac:dyDescent="0.25">
      <c r="B8" t="s">
        <v>70</v>
      </c>
      <c r="G8">
        <v>0.47</v>
      </c>
    </row>
    <row r="9" spans="1:7" x14ac:dyDescent="0.25">
      <c r="B9" t="s">
        <v>71</v>
      </c>
      <c r="G9">
        <v>8.56</v>
      </c>
    </row>
    <row r="10" spans="1:7" x14ac:dyDescent="0.25">
      <c r="B10" t="s">
        <v>72</v>
      </c>
      <c r="G10">
        <v>60.32</v>
      </c>
    </row>
    <row r="12" spans="1:7" x14ac:dyDescent="0.25">
      <c r="B12" t="s">
        <v>105</v>
      </c>
    </row>
    <row r="13" spans="1:7" x14ac:dyDescent="0.25">
      <c r="B13" t="s">
        <v>107</v>
      </c>
      <c r="G13">
        <v>219.27</v>
      </c>
    </row>
    <row r="14" spans="1:7" x14ac:dyDescent="0.25">
      <c r="B14" t="s">
        <v>106</v>
      </c>
      <c r="G14">
        <v>134.81</v>
      </c>
    </row>
    <row r="16" spans="1:7" x14ac:dyDescent="0.25">
      <c r="B16" t="s">
        <v>112</v>
      </c>
    </row>
    <row r="17" spans="2:8" x14ac:dyDescent="0.25">
      <c r="B17" t="s">
        <v>108</v>
      </c>
      <c r="G17">
        <v>103.86</v>
      </c>
    </row>
    <row r="19" spans="2:8" x14ac:dyDescent="0.25">
      <c r="B19" t="s">
        <v>109</v>
      </c>
    </row>
    <row r="20" spans="2:8" x14ac:dyDescent="0.25">
      <c r="B20" t="s">
        <v>110</v>
      </c>
      <c r="G20">
        <v>80.77</v>
      </c>
    </row>
    <row r="22" spans="2:8" x14ac:dyDescent="0.25">
      <c r="B22" t="s">
        <v>111</v>
      </c>
      <c r="G22">
        <v>51.94</v>
      </c>
    </row>
    <row r="24" spans="2:8" x14ac:dyDescent="0.25">
      <c r="B24" t="s">
        <v>73</v>
      </c>
      <c r="G24">
        <v>26.82</v>
      </c>
    </row>
    <row r="25" spans="2:8" x14ac:dyDescent="0.25">
      <c r="B25" t="s">
        <v>74</v>
      </c>
      <c r="G25">
        <v>28.04</v>
      </c>
    </row>
    <row r="27" spans="2:8" x14ac:dyDescent="0.25">
      <c r="B27" t="s">
        <v>100</v>
      </c>
    </row>
    <row r="28" spans="2:8" x14ac:dyDescent="0.25">
      <c r="B28" s="121" t="s">
        <v>99</v>
      </c>
      <c r="C28" s="121"/>
      <c r="D28" s="121"/>
      <c r="E28" s="121"/>
      <c r="F28" s="121"/>
      <c r="G28" s="128">
        <v>0.76</v>
      </c>
      <c r="H28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tabSelected="1" topLeftCell="B1" workbookViewId="0">
      <selection activeCell="I4" sqref="I4"/>
    </sheetView>
  </sheetViews>
  <sheetFormatPr defaultRowHeight="15" x14ac:dyDescent="0.25"/>
  <cols>
    <col min="10" max="10" width="23.85546875" customWidth="1"/>
    <col min="15" max="15" width="26.85546875" customWidth="1"/>
  </cols>
  <sheetData>
    <row r="1" spans="2:20" x14ac:dyDescent="0.25">
      <c r="T1">
        <v>100</v>
      </c>
    </row>
    <row r="2" spans="2:20" ht="15.75" x14ac:dyDescent="0.25">
      <c r="B2" s="134" t="s">
        <v>114</v>
      </c>
    </row>
    <row r="3" spans="2:20" ht="16.5" thickBot="1" x14ac:dyDescent="0.3">
      <c r="B3" s="134" t="s">
        <v>119</v>
      </c>
    </row>
    <row r="4" spans="2:20" ht="15.75" x14ac:dyDescent="0.25">
      <c r="B4" s="146" t="s">
        <v>57</v>
      </c>
      <c r="C4" s="147"/>
      <c r="D4" s="147"/>
      <c r="E4" s="147"/>
      <c r="F4" s="147"/>
      <c r="G4" s="148"/>
      <c r="I4" s="134"/>
    </row>
    <row r="5" spans="2:20" ht="26.25" thickBot="1" x14ac:dyDescent="0.3">
      <c r="B5" s="97" t="s">
        <v>5</v>
      </c>
      <c r="C5" s="98"/>
      <c r="D5" s="99" t="s">
        <v>36</v>
      </c>
      <c r="E5" s="100" t="s">
        <v>58</v>
      </c>
      <c r="F5" s="99" t="s">
        <v>7</v>
      </c>
      <c r="G5" s="101" t="s">
        <v>58</v>
      </c>
    </row>
    <row r="6" spans="2:20" x14ac:dyDescent="0.25">
      <c r="B6" s="102">
        <v>1</v>
      </c>
      <c r="C6" s="103" t="s">
        <v>59</v>
      </c>
      <c r="D6" s="104">
        <v>8.74</v>
      </c>
      <c r="E6" s="105" t="s">
        <v>59</v>
      </c>
      <c r="F6" s="104">
        <v>8.99</v>
      </c>
      <c r="G6" s="106" t="s">
        <v>59</v>
      </c>
      <c r="I6" s="126" t="s">
        <v>85</v>
      </c>
      <c r="J6" s="118"/>
      <c r="K6" s="118"/>
      <c r="L6" s="118"/>
      <c r="M6" s="118"/>
      <c r="N6" s="118"/>
      <c r="O6" s="118"/>
      <c r="P6" s="127" t="s">
        <v>65</v>
      </c>
    </row>
    <row r="7" spans="2:20" x14ac:dyDescent="0.25">
      <c r="B7" s="102">
        <v>2</v>
      </c>
      <c r="C7" s="107" t="s">
        <v>60</v>
      </c>
      <c r="D7" s="104">
        <v>8.93</v>
      </c>
      <c r="E7" s="105">
        <v>1.022</v>
      </c>
      <c r="F7" s="104">
        <v>9.19</v>
      </c>
      <c r="G7" s="106">
        <v>1.022</v>
      </c>
      <c r="I7" s="120"/>
      <c r="J7" s="121"/>
      <c r="K7" s="121"/>
      <c r="L7" s="121"/>
      <c r="M7" s="121"/>
      <c r="N7" s="121"/>
      <c r="O7" s="121"/>
      <c r="P7" s="129" t="s">
        <v>102</v>
      </c>
    </row>
    <row r="8" spans="2:20" x14ac:dyDescent="0.25">
      <c r="B8" s="102">
        <v>3</v>
      </c>
      <c r="C8" s="107" t="s">
        <v>61</v>
      </c>
      <c r="D8" s="104">
        <v>9.26</v>
      </c>
      <c r="E8" s="105">
        <v>1.0589999999999999</v>
      </c>
      <c r="F8" s="104">
        <v>9.5299999999999994</v>
      </c>
      <c r="G8" s="106">
        <v>1.06</v>
      </c>
      <c r="I8" s="120" t="s">
        <v>86</v>
      </c>
      <c r="J8" s="121"/>
      <c r="K8" s="121"/>
      <c r="L8" s="121"/>
      <c r="M8" s="121"/>
      <c r="N8" s="121"/>
      <c r="O8" s="121"/>
      <c r="P8" s="122">
        <v>3.2</v>
      </c>
    </row>
    <row r="9" spans="2:20" x14ac:dyDescent="0.25">
      <c r="B9" s="102">
        <v>4</v>
      </c>
      <c r="C9" s="107" t="s">
        <v>62</v>
      </c>
      <c r="D9" s="104">
        <v>9.64</v>
      </c>
      <c r="E9" s="105">
        <v>1.103</v>
      </c>
      <c r="F9" s="104">
        <v>9.92</v>
      </c>
      <c r="G9" s="106">
        <v>1.103</v>
      </c>
      <c r="I9" s="120" t="s">
        <v>87</v>
      </c>
      <c r="J9" s="121"/>
      <c r="K9" s="121"/>
      <c r="L9" s="121"/>
      <c r="M9" s="121"/>
      <c r="N9" s="121"/>
      <c r="O9" s="121"/>
      <c r="P9" s="122">
        <v>5.8000000000000007</v>
      </c>
    </row>
    <row r="10" spans="2:20" ht="15.75" thickBot="1" x14ac:dyDescent="0.3">
      <c r="B10" s="108">
        <v>5</v>
      </c>
      <c r="C10" s="109" t="s">
        <v>63</v>
      </c>
      <c r="D10" s="11">
        <v>10.06</v>
      </c>
      <c r="E10" s="110">
        <v>1.151</v>
      </c>
      <c r="F10" s="11">
        <v>10.35</v>
      </c>
      <c r="G10" s="111">
        <v>1.151</v>
      </c>
      <c r="I10" s="120" t="s">
        <v>88</v>
      </c>
      <c r="J10" s="121"/>
      <c r="K10" s="121"/>
      <c r="L10" s="121"/>
      <c r="M10" s="121"/>
      <c r="N10" s="121"/>
      <c r="O10" s="121"/>
      <c r="P10" s="122">
        <v>6.4</v>
      </c>
    </row>
    <row r="11" spans="2:20" x14ac:dyDescent="0.25">
      <c r="B11" s="112"/>
      <c r="C11" s="112"/>
      <c r="D11" s="112"/>
      <c r="E11" s="112"/>
      <c r="F11" s="112"/>
      <c r="G11" s="112"/>
      <c r="I11" s="120" t="s">
        <v>89</v>
      </c>
      <c r="J11" s="121"/>
      <c r="K11" s="121"/>
      <c r="L11" s="121"/>
      <c r="M11" s="121"/>
      <c r="N11" s="121"/>
      <c r="O11" s="121"/>
      <c r="P11" s="122">
        <v>7.1</v>
      </c>
    </row>
    <row r="12" spans="2:20" ht="16.5" thickBot="1" x14ac:dyDescent="0.3">
      <c r="B12" s="136" t="s">
        <v>120</v>
      </c>
      <c r="C12" s="112"/>
      <c r="D12" s="112"/>
      <c r="E12" s="112"/>
      <c r="F12" s="112"/>
      <c r="G12" s="112"/>
      <c r="I12" s="120"/>
      <c r="J12" s="121"/>
      <c r="K12" s="121"/>
      <c r="L12" s="121"/>
      <c r="M12" s="121"/>
      <c r="N12" s="121"/>
      <c r="O12" s="121"/>
      <c r="P12" s="122"/>
    </row>
    <row r="13" spans="2:20" x14ac:dyDescent="0.25">
      <c r="B13" s="146" t="s">
        <v>57</v>
      </c>
      <c r="C13" s="147"/>
      <c r="D13" s="147"/>
      <c r="E13" s="147"/>
      <c r="F13" s="147"/>
      <c r="G13" s="148"/>
      <c r="I13" s="120" t="s">
        <v>103</v>
      </c>
      <c r="J13" s="121"/>
      <c r="K13" s="121"/>
      <c r="L13" s="121"/>
      <c r="M13" s="121"/>
      <c r="N13" s="121"/>
      <c r="O13" s="121"/>
      <c r="P13" s="122"/>
    </row>
    <row r="14" spans="2:20" ht="25.5" x14ac:dyDescent="0.25">
      <c r="B14" s="97" t="s">
        <v>5</v>
      </c>
      <c r="C14" s="98"/>
      <c r="D14" s="99" t="s">
        <v>36</v>
      </c>
      <c r="E14" s="100" t="s">
        <v>58</v>
      </c>
      <c r="F14" s="99" t="s">
        <v>7</v>
      </c>
      <c r="G14" s="101" t="s">
        <v>58</v>
      </c>
      <c r="I14" s="130" t="s">
        <v>90</v>
      </c>
      <c r="J14" s="131"/>
      <c r="K14" s="131" t="s">
        <v>91</v>
      </c>
      <c r="L14" s="131"/>
      <c r="M14" s="131"/>
      <c r="N14" s="131"/>
      <c r="O14" s="131"/>
      <c r="P14" s="122"/>
    </row>
    <row r="15" spans="2:20" x14ac:dyDescent="0.25">
      <c r="B15" s="102">
        <v>101</v>
      </c>
      <c r="C15" s="103" t="s">
        <v>59</v>
      </c>
      <c r="D15" s="104">
        <v>8.9700000000000006</v>
      </c>
      <c r="E15" s="105" t="s">
        <v>59</v>
      </c>
      <c r="F15" s="104">
        <v>9.23</v>
      </c>
      <c r="G15" s="106" t="s">
        <v>59</v>
      </c>
      <c r="I15" s="120" t="s">
        <v>92</v>
      </c>
      <c r="J15" s="121"/>
      <c r="K15" s="121"/>
      <c r="L15" s="121"/>
      <c r="M15" s="121"/>
      <c r="N15" s="121"/>
      <c r="O15" s="121"/>
      <c r="P15" s="122">
        <v>1.4000000000000001</v>
      </c>
    </row>
    <row r="16" spans="2:20" x14ac:dyDescent="0.25">
      <c r="B16" s="102">
        <v>102</v>
      </c>
      <c r="C16" s="107" t="s">
        <v>60</v>
      </c>
      <c r="D16" s="104">
        <v>9.27</v>
      </c>
      <c r="E16" s="105">
        <v>1.0329999999999999</v>
      </c>
      <c r="F16" s="104">
        <v>9.5399999999999991</v>
      </c>
      <c r="G16" s="106">
        <v>1.034</v>
      </c>
      <c r="I16" s="120"/>
      <c r="J16" s="121"/>
      <c r="K16" s="121"/>
      <c r="L16" s="121"/>
      <c r="M16" s="121"/>
      <c r="N16" s="121"/>
      <c r="O16" s="121"/>
      <c r="P16" s="122"/>
    </row>
    <row r="17" spans="2:16" x14ac:dyDescent="0.25">
      <c r="B17" s="102">
        <v>103</v>
      </c>
      <c r="C17" s="107" t="s">
        <v>61</v>
      </c>
      <c r="D17" s="104">
        <v>9.57</v>
      </c>
      <c r="E17" s="105">
        <v>1.0669999999999999</v>
      </c>
      <c r="F17" s="104">
        <v>9.85</v>
      </c>
      <c r="G17" s="106">
        <v>1.0669999999999999</v>
      </c>
      <c r="I17" s="120" t="s">
        <v>93</v>
      </c>
      <c r="J17" s="121"/>
      <c r="K17" s="121"/>
      <c r="L17" s="121"/>
      <c r="M17" s="121"/>
      <c r="N17" s="121"/>
      <c r="O17" s="121"/>
      <c r="P17" s="122">
        <v>7.1</v>
      </c>
    </row>
    <row r="18" spans="2:16" x14ac:dyDescent="0.25">
      <c r="B18" s="102">
        <v>104</v>
      </c>
      <c r="C18" s="107" t="s">
        <v>62</v>
      </c>
      <c r="D18" s="104">
        <v>9.98</v>
      </c>
      <c r="E18" s="105">
        <v>1.113</v>
      </c>
      <c r="F18" s="104">
        <v>10.27</v>
      </c>
      <c r="G18" s="106">
        <v>1.113</v>
      </c>
      <c r="I18" s="120" t="s">
        <v>94</v>
      </c>
      <c r="J18" s="121"/>
      <c r="K18" s="121"/>
      <c r="L18" s="121"/>
      <c r="M18" s="121"/>
      <c r="N18" s="121"/>
      <c r="O18" s="121"/>
      <c r="P18" s="122">
        <v>1.4000000000000001</v>
      </c>
    </row>
    <row r="19" spans="2:16" ht="15.75" thickBot="1" x14ac:dyDescent="0.3">
      <c r="B19" s="108">
        <v>105</v>
      </c>
      <c r="C19" s="109" t="s">
        <v>63</v>
      </c>
      <c r="D19" s="11">
        <v>10.38</v>
      </c>
      <c r="E19" s="110">
        <v>1.157</v>
      </c>
      <c r="F19" s="11">
        <v>10.68</v>
      </c>
      <c r="G19" s="111">
        <v>1.157</v>
      </c>
      <c r="I19" s="120" t="s">
        <v>95</v>
      </c>
      <c r="J19" s="121"/>
      <c r="K19" s="121"/>
      <c r="L19" s="121"/>
      <c r="M19" s="121"/>
      <c r="N19" s="121"/>
      <c r="O19" s="121"/>
      <c r="P19" s="122">
        <v>45.5</v>
      </c>
    </row>
    <row r="20" spans="2:16" ht="15.75" thickBot="1" x14ac:dyDescent="0.3">
      <c r="I20" s="123" t="s">
        <v>96</v>
      </c>
      <c r="J20" s="124"/>
      <c r="K20" s="124"/>
      <c r="L20" s="124"/>
      <c r="M20" s="124"/>
      <c r="N20" s="124"/>
      <c r="O20" s="124"/>
      <c r="P20" s="125">
        <v>1.5</v>
      </c>
    </row>
  </sheetData>
  <mergeCells count="2">
    <mergeCell ref="B4:G4"/>
    <mergeCell ref="B13:G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2" max="2" width="11.42578125" bestFit="1" customWidth="1"/>
    <col min="5" max="5" width="14.28515625" customWidth="1"/>
  </cols>
  <sheetData>
    <row r="1" spans="1:7" ht="15.75" x14ac:dyDescent="0.25">
      <c r="A1" s="134" t="s">
        <v>97</v>
      </c>
    </row>
    <row r="2" spans="1:7" ht="15.75" x14ac:dyDescent="0.25">
      <c r="B2" s="135">
        <v>43040</v>
      </c>
    </row>
    <row r="3" spans="1:7" x14ac:dyDescent="0.25">
      <c r="B3" s="121" t="s">
        <v>84</v>
      </c>
      <c r="C3" s="121"/>
      <c r="D3" s="121"/>
      <c r="E3" s="121"/>
      <c r="F3" s="121"/>
      <c r="G3" s="121"/>
    </row>
    <row r="4" spans="1:7" x14ac:dyDescent="0.25">
      <c r="B4" s="121" t="s">
        <v>83</v>
      </c>
      <c r="C4" s="121"/>
      <c r="D4" s="121"/>
      <c r="E4" s="121"/>
      <c r="F4" s="121"/>
      <c r="G4" s="132" t="s">
        <v>102</v>
      </c>
    </row>
    <row r="5" spans="1:7" x14ac:dyDescent="0.25">
      <c r="B5" s="121"/>
      <c r="C5" s="121" t="s">
        <v>82</v>
      </c>
      <c r="D5" s="121"/>
      <c r="E5" s="121"/>
      <c r="F5" s="121"/>
      <c r="G5" s="121">
        <f>0.054*100</f>
        <v>5.4</v>
      </c>
    </row>
    <row r="6" spans="1:7" x14ac:dyDescent="0.25">
      <c r="B6" s="121"/>
      <c r="C6" s="121" t="s">
        <v>81</v>
      </c>
      <c r="D6" s="121"/>
      <c r="E6" s="121"/>
      <c r="F6" s="121"/>
      <c r="G6" s="121">
        <f>0.0562*100</f>
        <v>5.62</v>
      </c>
    </row>
    <row r="7" spans="1:7" x14ac:dyDescent="0.25">
      <c r="B7" s="121"/>
      <c r="C7" s="121" t="s">
        <v>80</v>
      </c>
      <c r="D7" s="121"/>
      <c r="E7" s="121"/>
      <c r="F7" s="121"/>
      <c r="G7" s="121">
        <f>0.0096*100</f>
        <v>0.96</v>
      </c>
    </row>
    <row r="8" spans="1:7" x14ac:dyDescent="0.25">
      <c r="B8" s="121"/>
      <c r="C8" s="121" t="s">
        <v>79</v>
      </c>
      <c r="D8" s="121"/>
      <c r="E8" s="121"/>
      <c r="F8" s="121"/>
      <c r="G8" s="121">
        <f>0.0115*100</f>
        <v>1.1499999999999999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P-LIITE</vt:lpstr>
      <vt:lpstr>C-, N- JA Y-LIITE</vt:lpstr>
      <vt:lpstr>M-LIITE</vt:lpstr>
      <vt:lpstr>EUROMÄÄRÄISET LISÄT</vt:lpstr>
      <vt:lpstr>D-LIITE </vt:lpstr>
      <vt:lpstr>OSOITTEETON JAKELU</vt:lpstr>
    </vt:vector>
  </TitlesOfParts>
  <Company>PAU 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 Hietaniemi</dc:creator>
  <cp:lastModifiedBy>Juha Pöyry</cp:lastModifiedBy>
  <dcterms:created xsi:type="dcterms:W3CDTF">2018-02-08T09:09:42Z</dcterms:created>
  <dcterms:modified xsi:type="dcterms:W3CDTF">2018-02-12T11:01:30Z</dcterms:modified>
</cp:coreProperties>
</file>